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/>
  </bookViews>
  <sheets>
    <sheet name="2022-Прил. 4" sheetId="12" r:id="rId1"/>
    <sheet name="Лист1" sheetId="11" r:id="rId2"/>
  </sheets>
  <definedNames>
    <definedName name="_xlnm.Print_Area" localSheetId="0">'2022-Прил. 4'!$A$1:$F$311</definedName>
  </definedNames>
  <calcPr calcId="125725"/>
</workbook>
</file>

<file path=xl/calcChain.xml><?xml version="1.0" encoding="utf-8"?>
<calcChain xmlns="http://schemas.openxmlformats.org/spreadsheetml/2006/main">
  <c r="D294" i="12"/>
  <c r="D295"/>
  <c r="D296"/>
  <c r="D297"/>
  <c r="D298"/>
  <c r="D299"/>
  <c r="D300"/>
  <c r="D301"/>
  <c r="D302"/>
  <c r="D303"/>
  <c r="D304"/>
  <c r="D305"/>
  <c r="D306"/>
  <c r="D307"/>
  <c r="D308"/>
  <c r="D309"/>
  <c r="E294"/>
  <c r="E295"/>
  <c r="E296"/>
  <c r="E297"/>
  <c r="E298"/>
  <c r="E299"/>
  <c r="E301"/>
  <c r="E302"/>
  <c r="E303"/>
  <c r="E304"/>
  <c r="E305"/>
  <c r="E306"/>
  <c r="E307"/>
  <c r="E308"/>
  <c r="E309"/>
  <c r="E223"/>
  <c r="F223" s="1"/>
  <c r="E222"/>
  <c r="F222" s="1"/>
  <c r="E221"/>
  <c r="F221" s="1"/>
  <c r="E225"/>
  <c r="F225" s="1"/>
  <c r="E226"/>
  <c r="F226" s="1"/>
  <c r="E25"/>
  <c r="E220" l="1"/>
  <c r="F220" s="1"/>
  <c r="E219"/>
  <c r="F219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4"/>
  <c r="F204" s="1"/>
  <c r="E203"/>
  <c r="F203" s="1"/>
  <c r="E202"/>
  <c r="F202" s="1"/>
  <c r="E200"/>
  <c r="F200" s="1"/>
  <c r="E199"/>
  <c r="F199" s="1"/>
  <c r="E198"/>
  <c r="F198" s="1"/>
  <c r="E197"/>
  <c r="F197" s="1"/>
  <c r="E293" l="1"/>
  <c r="D293" s="1"/>
  <c r="E292"/>
  <c r="D292" s="1"/>
  <c r="E291"/>
  <c r="D291" s="1"/>
  <c r="E290"/>
  <c r="D290" s="1"/>
  <c r="E289"/>
  <c r="D289" s="1"/>
  <c r="E288"/>
  <c r="D288" s="1"/>
  <c r="E287"/>
  <c r="D287" s="1"/>
  <c r="E286"/>
  <c r="D286" s="1"/>
  <c r="E285"/>
  <c r="D285" s="1"/>
  <c r="E284"/>
  <c r="D284" s="1"/>
  <c r="E283"/>
  <c r="D283" s="1"/>
  <c r="E282"/>
  <c r="D282" s="1"/>
  <c r="E281"/>
  <c r="D281"/>
  <c r="E280"/>
  <c r="D280" s="1"/>
  <c r="E279"/>
  <c r="D279" s="1"/>
  <c r="E278"/>
  <c r="D278" s="1"/>
  <c r="E277"/>
  <c r="D277" s="1"/>
  <c r="E276"/>
  <c r="D276" s="1"/>
  <c r="E275"/>
  <c r="D275" s="1"/>
  <c r="E274"/>
  <c r="D274" s="1"/>
  <c r="E273"/>
  <c r="D273"/>
  <c r="E272"/>
  <c r="D272" s="1"/>
  <c r="E271"/>
  <c r="D271" s="1"/>
  <c r="E270"/>
  <c r="D270" s="1"/>
  <c r="E269"/>
  <c r="D269" s="1"/>
  <c r="E268"/>
  <c r="D268" s="1"/>
  <c r="E267"/>
  <c r="D267"/>
  <c r="E266"/>
  <c r="D266" s="1"/>
  <c r="E265"/>
  <c r="D265" s="1"/>
  <c r="E264"/>
  <c r="D264" s="1"/>
  <c r="E263"/>
  <c r="D263" s="1"/>
  <c r="E262"/>
  <c r="D262" s="1"/>
  <c r="E261"/>
  <c r="D261" s="1"/>
  <c r="E260"/>
  <c r="D260" s="1"/>
  <c r="E259"/>
  <c r="D259" s="1"/>
  <c r="E258"/>
  <c r="D258" s="1"/>
  <c r="E257"/>
  <c r="D257" s="1"/>
  <c r="E256"/>
  <c r="D256" s="1"/>
  <c r="E255"/>
  <c r="D255" s="1"/>
  <c r="E254"/>
  <c r="D254" s="1"/>
  <c r="E253"/>
  <c r="D253" s="1"/>
  <c r="E252"/>
  <c r="D252" s="1"/>
  <c r="E251"/>
  <c r="D251" s="1"/>
  <c r="E250"/>
  <c r="D250" s="1"/>
  <c r="E249"/>
  <c r="D249" s="1"/>
  <c r="E248"/>
  <c r="D248" s="1"/>
  <c r="E247"/>
  <c r="D247" s="1"/>
  <c r="E246"/>
  <c r="D246" s="1"/>
  <c r="E245"/>
  <c r="D245" s="1"/>
  <c r="E244"/>
  <c r="D244" s="1"/>
  <c r="E243"/>
  <c r="D243" s="1"/>
  <c r="E242"/>
  <c r="D242" s="1"/>
  <c r="E241"/>
  <c r="D241" s="1"/>
  <c r="E240"/>
  <c r="D240" s="1"/>
  <c r="E239"/>
  <c r="D239" s="1"/>
  <c r="E238"/>
  <c r="D238"/>
  <c r="E237"/>
  <c r="D237" s="1"/>
  <c r="E236"/>
  <c r="D236" s="1"/>
  <c r="E235"/>
  <c r="D235" s="1"/>
  <c r="E234"/>
  <c r="D234" s="1"/>
  <c r="E233"/>
  <c r="D233" s="1"/>
  <c r="E232"/>
  <c r="D232" s="1"/>
  <c r="E231"/>
  <c r="D231"/>
  <c r="E230"/>
  <c r="D230" s="1"/>
  <c r="E229"/>
  <c r="D229" s="1"/>
  <c r="E228"/>
  <c r="D228" s="1"/>
  <c r="E190"/>
  <c r="D190" s="1"/>
  <c r="E189"/>
  <c r="D189" s="1"/>
  <c r="E188"/>
  <c r="D188" s="1"/>
  <c r="E187"/>
  <c r="D187" s="1"/>
  <c r="E185"/>
  <c r="D185" s="1"/>
  <c r="E184"/>
  <c r="D184" s="1"/>
  <c r="E183"/>
  <c r="D183" s="1"/>
  <c r="E182"/>
  <c r="D182" s="1"/>
  <c r="E181"/>
  <c r="D181" s="1"/>
  <c r="E180"/>
  <c r="D180" s="1"/>
  <c r="E178"/>
  <c r="D178" s="1"/>
  <c r="E177"/>
  <c r="D177" s="1"/>
  <c r="E176"/>
  <c r="D176" s="1"/>
  <c r="E175"/>
  <c r="D175" s="1"/>
  <c r="E174"/>
  <c r="D174" s="1"/>
  <c r="E173"/>
  <c r="D173" s="1"/>
  <c r="E171"/>
  <c r="D171" s="1"/>
  <c r="E170"/>
  <c r="D170" s="1"/>
  <c r="E169"/>
  <c r="D169" s="1"/>
  <c r="E168"/>
  <c r="D168" s="1"/>
  <c r="E167"/>
  <c r="D167" s="1"/>
  <c r="E166"/>
  <c r="D166" s="1"/>
  <c r="E165"/>
  <c r="D165" s="1"/>
  <c r="E164"/>
  <c r="D164" s="1"/>
  <c r="E163"/>
  <c r="D163" s="1"/>
  <c r="E162"/>
  <c r="D162" s="1"/>
  <c r="E160"/>
  <c r="D160" s="1"/>
  <c r="E159"/>
  <c r="D159" s="1"/>
  <c r="E158"/>
  <c r="D158" s="1"/>
  <c r="E157"/>
  <c r="D157" s="1"/>
  <c r="E156"/>
  <c r="D156" s="1"/>
  <c r="E155"/>
  <c r="D155" s="1"/>
  <c r="E154"/>
  <c r="D154" s="1"/>
  <c r="E153"/>
  <c r="D153" s="1"/>
  <c r="E152"/>
  <c r="D152" s="1"/>
  <c r="E151"/>
  <c r="D151" s="1"/>
  <c r="E150"/>
  <c r="D150" s="1"/>
  <c r="E149"/>
  <c r="D149" s="1"/>
  <c r="E147"/>
  <c r="D147" s="1"/>
  <c r="E146"/>
  <c r="D146" s="1"/>
  <c r="E145"/>
  <c r="D145" s="1"/>
  <c r="E144"/>
  <c r="D144" s="1"/>
  <c r="E143"/>
  <c r="D143" s="1"/>
  <c r="E142"/>
  <c r="D142" s="1"/>
  <c r="E141"/>
  <c r="D141" s="1"/>
  <c r="E140"/>
  <c r="D140" s="1"/>
  <c r="E139"/>
  <c r="D139" s="1"/>
  <c r="E138"/>
  <c r="D138" s="1"/>
  <c r="E137"/>
  <c r="D137" s="1"/>
  <c r="E136"/>
  <c r="D136" s="1"/>
  <c r="E134"/>
  <c r="D134" s="1"/>
  <c r="E133"/>
  <c r="D133" s="1"/>
  <c r="E132"/>
  <c r="D132" s="1"/>
  <c r="E131"/>
  <c r="D131" s="1"/>
  <c r="E130"/>
  <c r="D130" s="1"/>
  <c r="E129"/>
  <c r="D129" s="1"/>
  <c r="E128"/>
  <c r="D128" s="1"/>
  <c r="E127"/>
  <c r="D127" s="1"/>
  <c r="E126"/>
  <c r="D126" s="1"/>
  <c r="E125"/>
  <c r="D125" s="1"/>
  <c r="E124"/>
  <c r="D124" s="1"/>
  <c r="E123"/>
  <c r="D123" s="1"/>
  <c r="E122"/>
  <c r="D122" s="1"/>
  <c r="E121"/>
  <c r="D121" s="1"/>
  <c r="E120"/>
  <c r="D120" s="1"/>
  <c r="E119"/>
  <c r="D119" s="1"/>
  <c r="E117"/>
  <c r="D117" s="1"/>
  <c r="E116"/>
  <c r="D116" s="1"/>
  <c r="E115"/>
  <c r="D115" s="1"/>
  <c r="E114"/>
  <c r="D114" s="1"/>
  <c r="E113"/>
  <c r="D113" s="1"/>
  <c r="E112"/>
  <c r="D112" s="1"/>
  <c r="E111"/>
  <c r="D111" s="1"/>
  <c r="E110"/>
  <c r="D110" s="1"/>
  <c r="E109"/>
  <c r="D109" s="1"/>
  <c r="E108"/>
  <c r="D108"/>
  <c r="E106"/>
  <c r="D106" s="1"/>
  <c r="E105"/>
  <c r="D105" s="1"/>
  <c r="E104"/>
  <c r="D104" s="1"/>
  <c r="E103"/>
  <c r="D103" s="1"/>
  <c r="E102"/>
  <c r="D102" s="1"/>
  <c r="E101"/>
  <c r="D101" s="1"/>
  <c r="E100"/>
  <c r="D100" s="1"/>
  <c r="E99"/>
  <c r="D99" s="1"/>
  <c r="E98"/>
  <c r="D98" s="1"/>
  <c r="E97"/>
  <c r="D97" s="1"/>
  <c r="E96"/>
  <c r="D96" s="1"/>
  <c r="E95"/>
  <c r="D95" s="1"/>
  <c r="E94"/>
  <c r="D94" s="1"/>
  <c r="E93"/>
  <c r="D93" s="1"/>
  <c r="E92"/>
  <c r="D92" s="1"/>
  <c r="E91"/>
  <c r="D91" s="1"/>
  <c r="E90"/>
  <c r="D90" s="1"/>
  <c r="E89"/>
  <c r="D89" s="1"/>
  <c r="E88"/>
  <c r="D88" s="1"/>
  <c r="E87"/>
  <c r="D87" s="1"/>
  <c r="E86"/>
  <c r="D86" s="1"/>
  <c r="E85"/>
  <c r="D85" s="1"/>
  <c r="E84"/>
  <c r="D84" s="1"/>
  <c r="E83"/>
  <c r="D83" s="1"/>
  <c r="E82"/>
  <c r="D82" s="1"/>
  <c r="E81"/>
  <c r="D81" s="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 s="1"/>
  <c r="E72"/>
  <c r="D72" s="1"/>
  <c r="E71"/>
  <c r="D71" s="1"/>
  <c r="E70"/>
  <c r="D70" s="1"/>
  <c r="E69"/>
  <c r="D69" s="1"/>
  <c r="E68"/>
  <c r="D68" s="1"/>
  <c r="E67"/>
  <c r="D67" s="1"/>
  <c r="E66"/>
  <c r="D66" s="1"/>
  <c r="E65"/>
  <c r="D65" s="1"/>
  <c r="E64"/>
  <c r="D64" s="1"/>
  <c r="E63"/>
  <c r="D63" s="1"/>
  <c r="E62"/>
  <c r="D62" s="1"/>
  <c r="E61"/>
  <c r="D61" s="1"/>
  <c r="E60"/>
  <c r="D60" s="1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48"/>
  <c r="D48" s="1"/>
  <c r="E47"/>
  <c r="D47" s="1"/>
  <c r="E46"/>
  <c r="D46" s="1"/>
  <c r="E45"/>
  <c r="D45" s="1"/>
  <c r="E44"/>
  <c r="D44" s="1"/>
  <c r="E43"/>
  <c r="D43" s="1"/>
  <c r="E42"/>
  <c r="D42" s="1"/>
  <c r="E41"/>
  <c r="D41" s="1"/>
  <c r="E40"/>
  <c r="D40" s="1"/>
  <c r="E39"/>
  <c r="D39" s="1"/>
  <c r="E38"/>
  <c r="D38" s="1"/>
  <c r="E37"/>
  <c r="D37" s="1"/>
  <c r="E36"/>
  <c r="D36" s="1"/>
  <c r="E35"/>
  <c r="D35" s="1"/>
  <c r="E34"/>
  <c r="D34" s="1"/>
  <c r="E33"/>
  <c r="D33" s="1"/>
  <c r="E32"/>
  <c r="D32" s="1"/>
  <c r="E31"/>
  <c r="D31" s="1"/>
  <c r="E30"/>
  <c r="D30" s="1"/>
  <c r="E29"/>
  <c r="D29" s="1"/>
  <c r="E28"/>
  <c r="D28" s="1"/>
  <c r="E27"/>
  <c r="D27" s="1"/>
  <c r="E24"/>
  <c r="D24" s="1"/>
  <c r="E23"/>
  <c r="D23" s="1"/>
  <c r="E22"/>
  <c r="D22" s="1"/>
  <c r="E21"/>
  <c r="D21" s="1"/>
  <c r="E20"/>
  <c r="D20" s="1"/>
  <c r="E19"/>
  <c r="D19" s="1"/>
  <c r="E18"/>
  <c r="D18" s="1"/>
  <c r="E17"/>
  <c r="D17" s="1"/>
  <c r="E16"/>
  <c r="D16" s="1"/>
  <c r="E15"/>
  <c r="D15" s="1"/>
  <c r="E14"/>
  <c r="D14" s="1"/>
  <c r="E13"/>
  <c r="D13" s="1"/>
  <c r="E6"/>
  <c r="D6" s="1"/>
  <c r="E5"/>
  <c r="D5" s="1"/>
  <c r="E4"/>
  <c r="D4" s="1"/>
  <c r="E300" l="1"/>
</calcChain>
</file>

<file path=xl/sharedStrings.xml><?xml version="1.0" encoding="utf-8"?>
<sst xmlns="http://schemas.openxmlformats.org/spreadsheetml/2006/main" count="600" uniqueCount="424">
  <si>
    <t>Проведение работ в праздничные и выходные дни</t>
  </si>
  <si>
    <t>Внеочередное (срочное) выполнение работ</t>
  </si>
  <si>
    <t>договорная</t>
  </si>
  <si>
    <t>раздел</t>
  </si>
  <si>
    <t>подраздел</t>
  </si>
  <si>
    <t>Наименование исследований</t>
  </si>
  <si>
    <t>16</t>
  </si>
  <si>
    <t>17</t>
  </si>
  <si>
    <t>Директор                                                                                              И.В.Шишкина</t>
  </si>
  <si>
    <t>34-1</t>
  </si>
  <si>
    <t>39-1</t>
  </si>
  <si>
    <t>Приложение 4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</si>
  <si>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</si>
  <si>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</si>
  <si>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</si>
  <si>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</si>
  <si>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</si>
  <si>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</si>
  <si>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</si>
  <si>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</si>
  <si>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</si>
  <si>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</si>
  <si>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</si>
  <si>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</si>
  <si>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</si>
  <si>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</si>
  <si>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</si>
  <si>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</si>
  <si>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</si>
  <si>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</si>
  <si>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</si>
  <si>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</si>
  <si>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</si>
  <si>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</si>
  <si>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</si>
  <si>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</si>
  <si>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</si>
  <si>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</si>
  <si>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</si>
  <si>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</si>
  <si>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</si>
  <si>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НДС,руб.</t>
  </si>
  <si>
    <t>Клинический осмотр животного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</si>
  <si>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</si>
  <si>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</si>
  <si>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</si>
  <si>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</si>
  <si>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</si>
  <si>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</si>
  <si>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</si>
  <si>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</si>
  <si>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</si>
  <si>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</si>
  <si>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</si>
  <si>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</si>
  <si>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</si>
  <si>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</si>
  <si>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</si>
  <si>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</si>
  <si>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</si>
  <si>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</si>
  <si>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</si>
  <si>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</si>
  <si>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</si>
  <si>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</si>
  <si>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</si>
  <si>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</si>
  <si>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</si>
  <si>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</si>
  <si>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</si>
  <si>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</si>
  <si>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16.1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</si>
  <si>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</si>
  <si>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</si>
  <si>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</si>
  <si>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</si>
  <si>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</si>
  <si>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</si>
  <si>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</si>
  <si>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</si>
  <si>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</si>
  <si>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</si>
  <si>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</si>
  <si>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</si>
  <si>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</si>
  <si>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</si>
  <si>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</si>
  <si>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</si>
  <si>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</si>
  <si>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</si>
  <si>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</si>
  <si>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</si>
  <si>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</si>
  <si>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</si>
  <si>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</si>
  <si>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</si>
  <si>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</si>
  <si>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</si>
  <si>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</si>
  <si>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</si>
  <si>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</si>
  <si>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</si>
  <si>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</si>
  <si>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</si>
  <si>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</si>
  <si>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</si>
  <si>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</si>
  <si>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</si>
  <si>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</si>
  <si>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</si>
  <si>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</si>
  <si>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</si>
  <si>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</si>
  <si>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</si>
  <si>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</si>
  <si>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</si>
  <si>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</si>
  <si>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</si>
  <si>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</si>
  <si>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</si>
  <si>
    <t>14. ПЦР-исследования</t>
  </si>
  <si>
    <t>35-1</t>
  </si>
  <si>
    <t>37-1</t>
  </si>
  <si>
    <t>41-1</t>
  </si>
  <si>
    <t>Диагностика Escherichia coli методом ПЦР (1-30 проб)</t>
  </si>
  <si>
    <t>Диагностика Escherichia coli методом ПЦР (более 30 проб)</t>
  </si>
  <si>
    <t>Диагностика Enterobacter spp.,Klebsiella spp. методом ПЦР (более 30 проб)</t>
  </si>
  <si>
    <t>Диагностика Enterobacter spp.,Klebsiella spp. методом ПЦР (1-30 проб)</t>
  </si>
  <si>
    <t>Диагностика Proteus spp. методом ПЦР (1-30 проб)</t>
  </si>
  <si>
    <t>Диагностика Proteus spp. методом ПЦР (более 30 проб)</t>
  </si>
  <si>
    <t>Диагностика Serratia spp. методом ПЦР (1-30 проб)</t>
  </si>
  <si>
    <t>Диагностика Serratia spp. методом ПЦР (более 30 проб)</t>
  </si>
  <si>
    <t>Диагностика Pseudomonas aeruginosa методом ПЦР (1-30 проб)</t>
  </si>
  <si>
    <t>Диагностика Pseudomonas aeruginosa методом ПЦР (более 30 проб)</t>
  </si>
  <si>
    <t>Диагностика Staphylococcus spp. методом ПЦР (1-30 проб)</t>
  </si>
  <si>
    <t>Диагностика Staphylococcus spp. методом ПЦР (более 30 проб)</t>
  </si>
  <si>
    <t>Диагностика Streptococcus spp. методом ПЦР (1-30 проб)</t>
  </si>
  <si>
    <t>Диагностика Streptococcus spp. методом ПЦР (более 30 проб)</t>
  </si>
  <si>
    <t>Диагностика Enterococcus faеcalis/faecium методом ПЦР (1-30 проб)</t>
  </si>
  <si>
    <t>Диагностика Enterococcus faеcalis/faecium методом ПЦР (более 30 проб)</t>
  </si>
  <si>
    <t>Выезд на дом для отбора биоматериалав пределах города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</si>
  <si>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</si>
  <si>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</si>
  <si>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(1-10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</si>
  <si>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10 проб)</t>
  </si>
  <si>
    <t>Лейкоцитарная формула (микроскопия ) (1-10 проб)</t>
  </si>
  <si>
    <t>Лейкоцитарная формула (микроскопия ) (более 10 проб)</t>
  </si>
  <si>
    <t>СОЭ (1-10 проб)</t>
  </si>
  <si>
    <t>СОЭ (более 10 проб)</t>
  </si>
  <si>
    <t>Ретикулоциты, ручной подсчет (1-10 проб)</t>
  </si>
  <si>
    <t>Ретикулоциты, ручной подсчет (более 10 проб)</t>
  </si>
  <si>
    <t>Определение групп крови у кошек  собак (1-10 проб)</t>
  </si>
  <si>
    <t>Определение групп крови у кошек  собак (более 10 проб)</t>
  </si>
  <si>
    <t>Аспартатаминотрансфераза  (АСТ) (1-10 проб)</t>
  </si>
  <si>
    <t>Аспартатаминотрансфераза  (АСТ) (более 10 проб)</t>
  </si>
  <si>
    <t>Аланинаминотрансфераза   (АЛТ) (1-10 проб)</t>
  </si>
  <si>
    <t>Аланинаминотрансфераза   (АЛТ) (более 10 проб)</t>
  </si>
  <si>
    <t>Альфа-Амилаза (1-10 проб)</t>
  </si>
  <si>
    <t>Альфа-Амилаза (более  10 проб)</t>
  </si>
  <si>
    <t>Альбумин (1-10 проб)</t>
  </si>
  <si>
    <t>Альбумин (более 10 проб)</t>
  </si>
  <si>
    <t>Белок общий (1-10 проб)</t>
  </si>
  <si>
    <t>Белок общий ( более 10 проб)</t>
  </si>
  <si>
    <t>Билирубин общий (1-10 проб)</t>
  </si>
  <si>
    <t>Билирубин общий ( более 10 проб)</t>
  </si>
  <si>
    <t>Билирубин прямой (1-10 проб)</t>
  </si>
  <si>
    <t>Билирубин прямой ( более 10 проб)</t>
  </si>
  <si>
    <t>Гамма-глутамилтрансфераза (ГГТ) (1-10 проб)</t>
  </si>
  <si>
    <t>Гамма-глутамилтрансфераза (ГГТ) (более 10 проб)</t>
  </si>
  <si>
    <t>Глюкоза (1-10 проб)</t>
  </si>
  <si>
    <t>Глюкоза (более 10 проб)</t>
  </si>
  <si>
    <t>Железо (1-10 проб)</t>
  </si>
  <si>
    <t>Железо (более 10 проб)</t>
  </si>
  <si>
    <t>Калий (1-10 проб)</t>
  </si>
  <si>
    <t>Калий (более 10 проб)</t>
  </si>
  <si>
    <t>Каротин (1-10 проб)</t>
  </si>
  <si>
    <t>Каротин (более 10 проб)</t>
  </si>
  <si>
    <t>Кальций (1-10 проб)</t>
  </si>
  <si>
    <t>Кальций (более 10 проб)</t>
  </si>
  <si>
    <t>Кетоновые тела (1-10 проб)</t>
  </si>
  <si>
    <t>Кетоновые тела (более 10 проб)</t>
  </si>
  <si>
    <t>Креатинин (1-10 проб)</t>
  </si>
  <si>
    <t>Креатинин (более 10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</si>
  <si>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(1-10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</si>
  <si>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10 проб)</t>
    </r>
  </si>
  <si>
    <t>Липаза (1-10 проб)</t>
  </si>
  <si>
    <t>Липаза (более 10 проб)</t>
  </si>
  <si>
    <t>Магний (1-10 проб)</t>
  </si>
  <si>
    <t>Мочевина (1-10 проб)</t>
  </si>
  <si>
    <t>Мочевина ( более 10 проб)</t>
  </si>
  <si>
    <t>Мочевая кислота (1-10 проб)</t>
  </si>
  <si>
    <t>Мочевая кислота (более 10 проб)</t>
  </si>
  <si>
    <t>Натрий (1-10 проб)</t>
  </si>
  <si>
    <t>Натрий (более 10 проб)</t>
  </si>
  <si>
    <t>Триглицериды (1-10 проб)</t>
  </si>
  <si>
    <t>Триглицериды (более 10 проб)</t>
  </si>
  <si>
    <t>Фосфор (1-10 проб)</t>
  </si>
  <si>
    <t>Фосфор (более 10 проб)</t>
  </si>
  <si>
    <t>Холестерин (1-10 проб0</t>
  </si>
  <si>
    <t>Холестерин (более 10 проб)</t>
  </si>
  <si>
    <t>Щелочная фосфатаза (1-10 проб)</t>
  </si>
  <si>
    <t>Щелочная фосфатаза (более 10 проб)</t>
  </si>
  <si>
    <t>Щелочной резерв (1-10 проб)</t>
  </si>
  <si>
    <t>Щелочной резерв (более 10 проб)</t>
  </si>
  <si>
    <t>Биохимический анализ крови на 6 показателей (выборочно) (1-10 проб)</t>
  </si>
  <si>
    <t>Биохимический анализ крови на 6 показателей (выборочно) (более 10 проб)</t>
  </si>
  <si>
    <t>Биохимический анализ крови на 8 показателей (выборочно) (1-10 проб)</t>
  </si>
  <si>
    <t>Биохимический анализ крови на 8 показателей (выборочно) (более 10 проб)</t>
  </si>
  <si>
    <t>Биохимический анализ крови на 10 показателей (выборочно) (1-10 проб)</t>
  </si>
  <si>
    <t>Биохимический анализ крови на 10 показателей (выборочно)   (более 10 проб)</t>
  </si>
  <si>
    <t>Биохимический анализ крови на 12 показателей (выборочно) (1-10 проб)</t>
  </si>
  <si>
    <t>Биохимический анализ крови на 12 показателей (выборочно) (более 10 проб)</t>
  </si>
  <si>
    <t>Базовый профиль (мочевина, креатинин, общий билирубин, АСТ, АЛТ, щелочная фосфатаза, общий белок, глюкоза) (1-10 проб)</t>
  </si>
  <si>
    <t>Базовый профиль (мочевина, креатинин, общий билирубин, АСТ, АЛТ, щелочная фосфатаза, общий белок, глюкоза) (более 10 проб)</t>
  </si>
  <si>
    <t>Почечный профиль базовый (мочевина, креатинин, альбумин, глюкоза) (1-10 проб)</t>
  </si>
  <si>
    <t>Почечный профиль базовый (мочевина, креатинин, альбумин, глюкоза) (более 10 проб)</t>
  </si>
  <si>
    <t>Почечный  профиль расширенный (мочевина, креатинин, щелочная фосфатаза, альбумин, глюкоза, кальций, фосфор) (1-10 проб)</t>
  </si>
  <si>
    <t>Почечный  профиль расширенный (мочевина, креатинин, щелочная фосфатаза, альбумин, глюкоза, кальций, фосфор) (более 10 проб)</t>
  </si>
  <si>
    <t>Печеночный профиль  базовый (общий билирубин, АСТ, АЛТ, ГГТ, щелочная фосфатаза) (1-10 проб)</t>
  </si>
  <si>
    <t>Печеночный профиль  базовый (общий билирубин, АСТ, АЛТ, ГГТ, щелочная фосфатаза) (более 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</si>
  <si>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(1-10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</si>
  <si>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10 проб)</t>
  </si>
  <si>
    <t>Сердечный профиль базовый ( глюкоза, АЛТ, АСТ, ЛДГ)(1-10 проб)</t>
  </si>
  <si>
    <t>Сердечный профиль базовый ( глюкоза, АЛТ, АСТ, ЛДГ)(более 10 проб)</t>
  </si>
  <si>
    <t>Сердечный профиль расширенный (мочевина, креатинин, АСТ, АЛТ, ЛДГ,  кальций, магний, триглицериды, электорилиты крови)(более 10 проб)</t>
  </si>
  <si>
    <t>Предоперационный профиль базовый (альбумин, мочевина,  креатинин, щелочная фосфатаза, билирубин общий, АЛТ, АСТ)(1-10 проб)</t>
  </si>
  <si>
    <t>Предоперационный профиль базовый (альбумин, мочевина,  креатинин, щелочная фосфатаза, билирубин общий, АЛТ, АСТ)(более 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</si>
  <si>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крови)(1-10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</si>
  <si>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10 проб)</t>
  </si>
  <si>
    <t>Электролиты крови ( К+, Na+, Cl-, iСa, рН) (1-10проб)</t>
  </si>
  <si>
    <t>Электролиты крови ( К+, Na+, Cl-, iСa, рН) (более 10проб)</t>
  </si>
  <si>
    <t>Коагулограмма (ПВ, АЧТВ, фибриноген, тромбиновое время)(1-10 проб)</t>
  </si>
  <si>
    <t>Коагулограмма (ПВ, АЧТВ, фибриноген, тромбиновое время)(более 10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</si>
  <si>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(1-10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</si>
  <si>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10 проб)</t>
    </r>
  </si>
  <si>
    <t>Тромбиновое время (1-10 проб)</t>
  </si>
  <si>
    <t>Тромбиновое время (более 10 проб)</t>
  </si>
  <si>
    <t>Протромбиновое время (ПВ) (1-10 проб)</t>
  </si>
  <si>
    <t>Протромбиновое время (ПВ) (более 10 проб)</t>
  </si>
  <si>
    <t>Фибриноген (1-10 проб)</t>
  </si>
  <si>
    <t>Фибриноген (более 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</si>
  <si>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(1-10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</si>
  <si>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10 проб)</t>
  </si>
  <si>
    <t>Микроскопия осадка мочи (1-10 проб)</t>
  </si>
  <si>
    <t>Микроскопия осадка мочи (более 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</si>
  <si>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(1-10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</si>
  <si>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10 проб)</t>
  </si>
  <si>
    <t>Белок в моче (биохимический метод) (1-10 проб)</t>
  </si>
  <si>
    <t>Белок в моче (биохимический метод) (более 10 проб)</t>
  </si>
  <si>
    <t>Глюкоза в моче (биохимический метод)(1-10 проб)</t>
  </si>
  <si>
    <t>Глюкоза в моче (биохимический метод)(более 10 проб)</t>
  </si>
  <si>
    <t>Креатинин в моче (биохимический метод)(1-10 проб)</t>
  </si>
  <si>
    <t>Креатинин в моче (биохимический метод)(более 10 проб)</t>
  </si>
  <si>
    <t>Белок/креатинин (1-10 проб)</t>
  </si>
  <si>
    <t>Белок/креатинин (более 10 проб)</t>
  </si>
  <si>
    <t>Комплекс (общий клинический анализ мочи + белок/креатинин) (1-10 проб)</t>
  </si>
  <si>
    <t>Комплекс (общий клинический анализ мочи + белок/креатинин) (более 10 проб)</t>
  </si>
  <si>
    <t>Кал, общеклиническое исследование (микроскопия+биохимия)(1-10 проб)</t>
  </si>
  <si>
    <t>Кал, общеклиническое исследование (микроскопия+биохимия)(более 10 проб)</t>
  </si>
  <si>
    <t>Кал, биохимическое исследование (1-10 проб)</t>
  </si>
  <si>
    <t>Кал, биохимическое исследование (более 10 проб)</t>
  </si>
  <si>
    <t>Кал, микроскопическое исследование (1-10 проб)</t>
  </si>
  <si>
    <t>Кал, микроскопическое исследование (более 10 проб)</t>
  </si>
  <si>
    <t>Определение скрытой крови в кале (1-10 проб)</t>
  </si>
  <si>
    <t>Определение скрытой крови в кале (более 10 проб)</t>
  </si>
  <si>
    <t>Исследование на условно-патогенную микрофлору (1-10 проб)</t>
  </si>
  <si>
    <t>Исследование на условно-патогенную микрофлору (более 10 проб)</t>
  </si>
  <si>
    <t>Дисбактериоз, исследование кала (1-10 проб)</t>
  </si>
  <si>
    <t>Дисбактериоз, исследование кала (более 10 проб)</t>
  </si>
  <si>
    <t>Микозы животных (актиномикоз, аспергиллез, кандидомикоз) прочие  микозы (1-10 проб)</t>
  </si>
  <si>
    <t>Микозы животных (актиномикоз, аспергиллез, кандидомикоз) прочие  микозы (более 10 проб)</t>
  </si>
  <si>
    <t>Микозы птиц (аспергиллез, кандидомикоз, фавус (парша), др.) (1-10 проб)</t>
  </si>
  <si>
    <t>Микозы птиц (аспергиллез, кандидомикоз, фавус (парша), др.) (более 10 проб)</t>
  </si>
  <si>
    <t>Дерматомикозы (трихофития, микроспория)-микроскопия (1-10 проб)</t>
  </si>
  <si>
    <t>Дерматомикозы (трихофития, микроспория)-микроскопия (более 10 проб)</t>
  </si>
  <si>
    <t>Дерматомикозы (трихофития, микроспория)-посев (1-10 проб)</t>
  </si>
  <si>
    <t>Дерматомикозы (трихофития, микроспория)-посев (более 10 проб)</t>
  </si>
  <si>
    <t>Микологическое исследование спермы (1-10 проб)</t>
  </si>
  <si>
    <t>Микологическое исследование спермы (более 10 проб)</t>
  </si>
  <si>
    <t>Малассезиоз (1-10 проб)</t>
  </si>
  <si>
    <t>Малассезиоз (более 10 проб)</t>
  </si>
  <si>
    <t>Обнаружение гельминтов, яйца глист и простейших (1-10 проб)</t>
  </si>
  <si>
    <t>Обнаружение гельминтов, яйца глист и простейших (более 10 проб)</t>
  </si>
  <si>
    <t>Видовая  принадлежность гельминтов (1-10 проб)</t>
  </si>
  <si>
    <t>Видовая  принадлежность гельминтов (более 10 проб)</t>
  </si>
  <si>
    <t>Микроскопическая  диагностика пироплазмидозов (бабезиоз, пироплазмоз, анаплазмоз, тейлериоз)(1-10 проб)</t>
  </si>
  <si>
    <t>Микроскопическая  диагностика пироплазмидозов (бабезиоз, пироплазмоз, анаплазмоз, тейлериоз)(более 10 проб)</t>
  </si>
  <si>
    <t>Исследование крови на  дирофиляриоз (1-10 проб)</t>
  </si>
  <si>
    <t>Исследование крови на  дирофиляриоз (более 10 проб)</t>
  </si>
  <si>
    <t>Арахноэнтомозы (отодектоз, демодекоз, саркоптоз, нотоэдроз)(1-10 проб)</t>
  </si>
  <si>
    <t>Арахноэнтомозы (отодектоз, демодекоз, саркоптоз, нотоэдроз)(более 10 проб)</t>
  </si>
  <si>
    <t>Микробиологический анализ мочи ( 1-10 проб)</t>
  </si>
  <si>
    <t>Микробиологический анализ мочи (более 10 проб)</t>
  </si>
  <si>
    <t>Исследование  на чувствительность к антибиотикам (1-10 проб)</t>
  </si>
  <si>
    <t>Исследование  на чувствительность к антибиотикам (более 10 проб)</t>
  </si>
  <si>
    <t>Лептоспироз в РМА 7серогрупп (1-10 проб)</t>
  </si>
  <si>
    <t>Лептоспироз в РМА 7серогрупп (более 10 проб)</t>
  </si>
  <si>
    <t>Лептоспироз в РМА 15серогрупп (1-10 проб)</t>
  </si>
  <si>
    <t>Лептоспироз в РМА 15серогрупп (более 10 проб)</t>
  </si>
  <si>
    <t>Лептоспироз по пробе мочи (1-10 проб)</t>
  </si>
  <si>
    <t>Лептоспироз по пробе мочи (более 10 проб)</t>
  </si>
  <si>
    <t>Цитологические исследования(1-10 проб)</t>
  </si>
  <si>
    <t>Цитологические исследования(более 10 проб)</t>
  </si>
  <si>
    <t>Гистологические исследования(1-10 проб)</t>
  </si>
  <si>
    <t>Гистологические исследования(более 10 проб)</t>
  </si>
  <si>
    <t>Ревматоидный фактор (РФ)</t>
  </si>
  <si>
    <t>С-реактивный белок (С-РБ)</t>
  </si>
  <si>
    <t>Тропонин Т</t>
  </si>
  <si>
    <t>Тропонин I</t>
  </si>
  <si>
    <t>Иммуноглобулин А</t>
  </si>
  <si>
    <t>Иммуноглобулин G</t>
  </si>
  <si>
    <t>Кортизол</t>
  </si>
  <si>
    <t>Кортизол после приема дексаметазона (дексаметазоновая проба)</t>
  </si>
  <si>
    <t>Прогестерон</t>
  </si>
  <si>
    <t>Тестостерон общий</t>
  </si>
  <si>
    <t>Тиреотропный гормон (ТТГ) собак</t>
  </si>
  <si>
    <t>Тиреотропный гормон (ТТГ) кошек</t>
  </si>
  <si>
    <t>Тироксин общий (Т4)</t>
  </si>
  <si>
    <t>Тироксин свободный (сТ4)</t>
  </si>
  <si>
    <t>Трийодтиронин общий (Т3)</t>
  </si>
  <si>
    <t>Трийодтиронин свободный (сТ3)</t>
  </si>
  <si>
    <t>Эстрадиол (Е2)</t>
  </si>
  <si>
    <t>17-ОН-Прогестерон</t>
  </si>
  <si>
    <t>Диета малая (8 продуктов: рис, гречка, куриная грудка, кролик, говядина, кабачок, капуста, морковь)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</si>
  <si>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</t>
  </si>
  <si>
    <t>Аденовирус собак 1 и 2 типа (Canine adenovirus 1,2) (1-10 проб)</t>
  </si>
  <si>
    <t>Аденовирус собак 1 и 2 типа (Canine adenovirus 1,2) (более 10 проб)</t>
  </si>
  <si>
    <t>Анаплазмоз (Anaplasma spp.)(1-10 проб)</t>
  </si>
  <si>
    <t>Анаплазмоз (Anaplasma spp.)(более 10 проб)</t>
  </si>
  <si>
    <t>Бабезиоз (Babesia spp.)(1-10 проб)</t>
  </si>
  <si>
    <t>Бабезиоз (Babesia spp.)(более 10 проб)</t>
  </si>
  <si>
    <t>Бешенство (Rabies virus)(1-10 проб)</t>
  </si>
  <si>
    <t>Бешенство (Rabies virus)(более 10 проб)</t>
  </si>
  <si>
    <t>Болезнь Ньюкасла (Newcastle disease virus)(1-10 проб)</t>
  </si>
  <si>
    <t>Болезнь Ньюкасла (Newcastle disease virus)(более 10 проб)</t>
  </si>
  <si>
    <t>Бордетеллез (Bordetella bronchiseptica)(1-10 проб)</t>
  </si>
  <si>
    <t>Бордетеллез (Bordetella bronchiseptica)(более 10 проб)</t>
  </si>
  <si>
    <t>Боррелиоз (Borrelia burgdorferi)(1-10 проб)</t>
  </si>
  <si>
    <t>Боррелиоз (Borrelia burgdorferi)(более 10 проб)</t>
  </si>
  <si>
    <t>Бруцеллез (Brucella spp.)(1-10 проб)</t>
  </si>
  <si>
    <t>Бруцеллез (Brucella spp.)(более 10 проб)</t>
  </si>
  <si>
    <t>Вирус герпеса собак (Canine Herpes virus)(1-10 проб)</t>
  </si>
  <si>
    <t>Вирус герпеса собак (Canine Herpes virus)(более 10 проб)</t>
  </si>
  <si>
    <t>Вирусный иммунодефицит  кошек (Feline immunodeficiency virus)(1-10 проб)</t>
  </si>
  <si>
    <t>Вирусный иммунодефицит  кошек (Feline immunodeficiency virus)(более 10 проб)</t>
  </si>
  <si>
    <t>Вирусная лейкемия кошек (Feline Leukemia virus)(1-10 проб)</t>
  </si>
  <si>
    <t>Вирусная лейкемия кошек (Feline Leukemia virus)(более 10 проб)</t>
  </si>
  <si>
    <t>Вирусный ринотрахеит кошек (Feline herpes virus)(1-10 проб)</t>
  </si>
  <si>
    <t>Вирусный ринотрахеит кошек (Feline herpes virus)(более 10 проб)</t>
  </si>
  <si>
    <t>Гемобартенеллез кошек и собак (Haemobartonella felis, Haemobartonella canis )(1-10 проб)</t>
  </si>
  <si>
    <t>Гемобартенеллез кошек и собак (Haemobartonella felis, Haemobartonella canis )(более 10 проб)</t>
  </si>
  <si>
    <t>Грипп А (Influenza virus A)(1-10 проб)</t>
  </si>
  <si>
    <t>Грипп А (Influenza virus A)(более 10 проб)</t>
  </si>
  <si>
    <t>Дирофиляриоз кошек и собак (Dirofilaria immitis, Dirofilaria repens)(1-10 проб)</t>
  </si>
  <si>
    <t>Дирофиляриоз кошек и собак (Dirofilaria immitis, Dirofilaria repens)(более 10 проб)</t>
  </si>
  <si>
    <t>Калицивироз кошек (Feline calicivirus)(1-10 проб)</t>
  </si>
  <si>
    <t>Калицивироз кошек (Feline calicivirus)(более 10 проб)</t>
  </si>
  <si>
    <t>Коронавирусная инфекция собак и кошек (Canine coronavirus, Feline coronavirus)(1-10 проб)</t>
  </si>
  <si>
    <t>Коронавирусная инфекция собак и кошек (Canine coronavirus, Feline coronavirus)(более 10 проб)</t>
  </si>
  <si>
    <t>Криптоспоридоз (Сryptosporidium spp.)(1-10 проб)</t>
  </si>
  <si>
    <t>Криптоспоридоз (Сryptosporidium spp.)(более 10 проб)</t>
  </si>
  <si>
    <t>Листериоз (Listeria monocytogenes)(1-10 проб)</t>
  </si>
  <si>
    <t>Листериоз (Listeria monocytogenes)(более 10 проб)</t>
  </si>
  <si>
    <t>Лямблиоз (Giardia lamblia)(1-10 проб)</t>
  </si>
  <si>
    <t>Лямблиоз (Giardia lamblia)(более 10 проб)</t>
  </si>
  <si>
    <t>Микоплазмоз кошек (M. felis, M. gateae)(1-10 проб)</t>
  </si>
  <si>
    <t>Микоплазмоз кошек (M. felis, M. gateae)(более 10 проб)</t>
  </si>
  <si>
    <t>Микоплазмоз собак (M. canis, M. cynos)(1-10 проб)</t>
  </si>
  <si>
    <t>Микоплазмоз собак (M. canis, M. cynos)(более 10 проб)</t>
  </si>
  <si>
    <t>Парвовирусы: парвовирусный энтерит собак и норок  (Canine parvovirus, Mink enteritis virus), панлейкопения кошек (Feline panleukopenia virus)(1-10 проб)</t>
  </si>
  <si>
    <t>Парвовирусы: парвовирусный энтерит собак и норок  (Canine parvovirus, Mink enteritis virus), панлейкопения кошек (Feline panleukopenia virus)(более 10 проб)</t>
  </si>
  <si>
    <t>Cальмонеллез (Salmonella enterica)(1-10 проб)</t>
  </si>
  <si>
    <t>Cальмонеллез (Salmonella enterica)(более 10 проб)</t>
  </si>
  <si>
    <t>Токсоплазмоз (Toxoplasma gondii)(1-10 проб)</t>
  </si>
  <si>
    <t>Токсоплазмоз (Toxoplasma gondii)(более 10 проб)</t>
  </si>
  <si>
    <t>Туберкулез (Mycobacterium tuberculosis, Mycobacterium bovis)(1-10 проб)</t>
  </si>
  <si>
    <t>Туберкулез (Mycobacterium tuberculosis, Mycobacterium bovis)(более 10 проб)</t>
  </si>
  <si>
    <t>Уреаплазмоз (Ureaplasma spp.)(1-10 проб)</t>
  </si>
  <si>
    <t>Уреаплазмоз (Ureaplasma spp.)(более 10 проб)</t>
  </si>
  <si>
    <t>Хламидиоз животных и птиц (Chlamidia spp., Chlamydophila psittaci)(1-10 проб)</t>
  </si>
  <si>
    <t>Хламидиоз животных и птиц (Chlamidia spp., Chlamydophila psittaci)(более 10 проб)</t>
  </si>
  <si>
    <t>Чума плотоядных (Canine distemper virus)(1-10 проб)</t>
  </si>
  <si>
    <t>Чума плотоядных (Canine distemper virus)(более 10 проб)</t>
  </si>
  <si>
    <t>Эрлихиоз (Ehrlichia spp.)(1-10 проб)</t>
  </si>
  <si>
    <t>Эрлихиоз (Ehrlichia spp.)(более 10 проб)</t>
  </si>
  <si>
    <t>Коронавирусная инфекция млекопитающих (штамм СoV 19)(1-10 проб)</t>
  </si>
  <si>
    <t>Коронавирусная инфекция млекопитающих (штамм СoV 19)(более 10 проб)</t>
  </si>
  <si>
    <t>Пастереллез (Pasteurella multocida)(1-10 проб)</t>
  </si>
  <si>
    <t>Пастереллез (Pasteurella multocida)(более 10 проб)</t>
  </si>
  <si>
    <t>Кампилобактериоз (Campylobacter jejuni)(1-10 проб)</t>
  </si>
  <si>
    <t>Кампилобактериоз (Campylobacter jejuni)(более 10 проб)</t>
  </si>
  <si>
    <t>36-1</t>
  </si>
  <si>
    <t>38-1</t>
  </si>
  <si>
    <t>40-1</t>
  </si>
  <si>
    <t> 2</t>
  </si>
  <si>
    <t> 4</t>
  </si>
  <si>
    <t> 5</t>
  </si>
  <si>
    <t> 6</t>
  </si>
  <si>
    <t>7 </t>
  </si>
  <si>
    <t>Иммуноглобулин М</t>
  </si>
  <si>
    <t> 8</t>
  </si>
  <si>
    <t> 9</t>
  </si>
  <si>
    <t> 10</t>
  </si>
  <si>
    <t> 11</t>
  </si>
  <si>
    <t> 12</t>
  </si>
  <si>
    <t> 13</t>
  </si>
  <si>
    <t> 14</t>
  </si>
  <si>
    <t> 15</t>
  </si>
  <si>
    <t> 16</t>
  </si>
  <si>
    <t> 17</t>
  </si>
  <si>
    <t> 18</t>
  </si>
  <si>
    <t> 19</t>
  </si>
  <si>
    <t>Выезд на дом для отбора биоматериала в пределах 10 км от города</t>
  </si>
  <si>
    <t>Выезд на дом для отбора биоматериала в пределах 20 км от города</t>
  </si>
  <si>
    <t>Выезд на дом для отбора биоматериала в пределах 30 км от города</t>
  </si>
  <si>
    <t>Доплата за лабораторные исследования по сертификату донора</t>
  </si>
  <si>
    <t xml:space="preserve">Определение совместимости донорской крови у кошек и собак </t>
  </si>
  <si>
    <t>Тест на антитела к бешенству</t>
  </si>
  <si>
    <t>Определение антител к вирусу бешенства (сертификат ВГНКИ)</t>
  </si>
  <si>
    <t>Определение антител к вирусу бешенства в срочном режиме(сертификат ВГНКИ)</t>
  </si>
  <si>
    <t>Монопродукты (основной список)</t>
  </si>
  <si>
    <t>Корма  (основной список)</t>
  </si>
  <si>
    <t>Корма расширенный список (необходимо предоставить образец корма)</t>
  </si>
  <si>
    <t>1.  Отбор биоматериала в Клинической лаборатории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</si>
</sst>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5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9" fillId="0" borderId="10" xfId="0" applyFont="1" applyBorder="1" applyAlignment="1">
      <alignment textRotation="90"/>
    </xf>
    <xf numFmtId="0" fontId="19" fillId="0" borderId="10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vertical="top" wrapText="1"/>
    </xf>
    <xf numFmtId="0" fontId="0" fillId="0" borderId="0" xfId="0" applyBorder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0" fillId="0" borderId="11" xfId="0" applyBorder="1" applyAlignment="1"/>
    <xf numFmtId="0" fontId="21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27" fillId="0" borderId="10" xfId="0" applyFont="1" applyBorder="1"/>
    <xf numFmtId="0" fontId="27" fillId="0" borderId="10" xfId="0" applyFont="1" applyBorder="1" applyAlignment="1">
      <alignment horizontal="left" wrapText="1"/>
    </xf>
    <xf numFmtId="2" fontId="22" fillId="24" borderId="10" xfId="0" applyNumberFormat="1" applyFont="1" applyFill="1" applyBorder="1" applyAlignment="1">
      <alignment horizontal="center" wrapText="1"/>
    </xf>
    <xf numFmtId="0" fontId="0" fillId="0" borderId="10" xfId="0" applyBorder="1"/>
    <xf numFmtId="0" fontId="21" fillId="0" borderId="10" xfId="0" applyFont="1" applyBorder="1" applyAlignment="1"/>
    <xf numFmtId="0" fontId="28" fillId="0" borderId="10" xfId="0" applyFont="1" applyBorder="1" applyAlignment="1">
      <alignment horizontal="right"/>
    </xf>
    <xf numFmtId="2" fontId="27" fillId="25" borderId="10" xfId="0" applyNumberFormat="1" applyFont="1" applyFill="1" applyBorder="1" applyAlignment="1">
      <alignment horizontal="center" wrapText="1"/>
    </xf>
    <xf numFmtId="1" fontId="0" fillId="0" borderId="10" xfId="0" applyNumberFormat="1" applyBorder="1"/>
    <xf numFmtId="49" fontId="21" fillId="0" borderId="10" xfId="42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49" fontId="28" fillId="0" borderId="10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2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0" fontId="33" fillId="25" borderId="10" xfId="0" applyFont="1" applyFill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8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wrapText="1"/>
    </xf>
    <xf numFmtId="0" fontId="33" fillId="25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wrapText="1"/>
    </xf>
    <xf numFmtId="0" fontId="0" fillId="0" borderId="10" xfId="0" applyFill="1" applyBorder="1"/>
    <xf numFmtId="2" fontId="28" fillId="0" borderId="10" xfId="0" applyNumberFormat="1" applyFont="1" applyBorder="1" applyAlignment="1">
      <alignment horizontal="center" wrapText="1"/>
    </xf>
    <xf numFmtId="2" fontId="27" fillId="25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0" fillId="0" borderId="10" xfId="0" applyFont="1" applyBorder="1"/>
    <xf numFmtId="0" fontId="28" fillId="0" borderId="10" xfId="0" applyFont="1" applyBorder="1" applyAlignment="1">
      <alignment horizontal="left"/>
    </xf>
    <xf numFmtId="0" fontId="28" fillId="25" borderId="10" xfId="0" applyFont="1" applyFill="1" applyBorder="1" applyAlignment="1">
      <alignment horizontal="left"/>
    </xf>
    <xf numFmtId="0" fontId="22" fillId="25" borderId="10" xfId="0" applyFont="1" applyFill="1" applyBorder="1" applyAlignment="1">
      <alignment wrapText="1"/>
    </xf>
    <xf numFmtId="0" fontId="33" fillId="25" borderId="10" xfId="0" applyFont="1" applyFill="1" applyBorder="1" applyAlignment="1">
      <alignment horizontal="center" wrapText="1"/>
    </xf>
    <xf numFmtId="0" fontId="0" fillId="0" borderId="0" xfId="0" applyAlignment="1"/>
    <xf numFmtId="0" fontId="20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2" builtinId="3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Normal="100" workbookViewId="0">
      <selection activeCell="E4" sqref="E4"/>
    </sheetView>
  </sheetViews>
  <sheetFormatPr defaultRowHeight="15"/>
  <cols>
    <col min="1" max="1" width="5.28515625" customWidth="1"/>
    <col min="2" max="2" width="5.5703125" style="11" customWidth="1"/>
    <col min="3" max="3" width="55" customWidth="1"/>
    <col min="4" max="4" width="12" style="11" customWidth="1"/>
    <col min="5" max="5" width="10.28515625" style="11" customWidth="1"/>
    <col min="6" max="6" width="11.28515625" style="11" customWidth="1"/>
  </cols>
  <sheetData>
    <row r="1" spans="1:6" ht="18" customHeight="1">
      <c r="C1" s="11"/>
      <c r="D1" s="15" t="s">
        <v>11</v>
      </c>
      <c r="E1" s="15"/>
      <c r="F1" s="15"/>
    </row>
    <row r="2" spans="1:6" ht="99.75" customHeight="1">
      <c r="A2" s="1" t="s">
        <v>3</v>
      </c>
      <c r="B2" s="2" t="s">
        <v>4</v>
      </c>
      <c r="C2" s="3" t="s">
        <v>5</v>
      </c>
      <c r="D2" s="51" t="s">
        <v>40</v>
      </c>
      <c r="E2" s="51" t="s">
        <v>41</v>
      </c>
      <c r="F2" s="51" t="s">
        <v>39</v>
      </c>
    </row>
    <row r="3" spans="1:6" ht="39" customHeight="1">
      <c r="A3" s="69" t="s">
        <v>423</v>
      </c>
      <c r="B3" s="69"/>
      <c r="C3" s="69"/>
      <c r="D3" s="69"/>
      <c r="E3" s="25"/>
      <c r="F3" s="25"/>
    </row>
    <row r="4" spans="1:6" ht="18" customHeight="1">
      <c r="A4" s="16">
        <v>1</v>
      </c>
      <c r="B4" s="16">
        <v>1</v>
      </c>
      <c r="C4" s="17" t="s">
        <v>12</v>
      </c>
      <c r="D4" s="28">
        <f>F4-E4</f>
        <v>133.33333333333334</v>
      </c>
      <c r="E4" s="28">
        <f>F4*20/120</f>
        <v>26.666666666666668</v>
      </c>
      <c r="F4" s="28">
        <v>160</v>
      </c>
    </row>
    <row r="5" spans="1:6" s="4" customFormat="1">
      <c r="A5" s="16">
        <v>1</v>
      </c>
      <c r="B5" s="18">
        <v>2</v>
      </c>
      <c r="C5" s="17" t="s">
        <v>13</v>
      </c>
      <c r="D5" s="28">
        <f t="shared" ref="D5:D6" si="0">F5-E5</f>
        <v>66.666666666666671</v>
      </c>
      <c r="E5" s="28">
        <f t="shared" ref="E5:E6" si="1">F5*20/120</f>
        <v>13.333333333333334</v>
      </c>
      <c r="F5" s="52">
        <v>80</v>
      </c>
    </row>
    <row r="6" spans="1:6" s="4" customFormat="1">
      <c r="A6" s="16">
        <v>1</v>
      </c>
      <c r="B6" s="18">
        <v>3</v>
      </c>
      <c r="C6" s="17" t="s">
        <v>42</v>
      </c>
      <c r="D6" s="28">
        <f t="shared" si="0"/>
        <v>208.33333333333334</v>
      </c>
      <c r="E6" s="28">
        <f t="shared" si="1"/>
        <v>41.666666666666664</v>
      </c>
      <c r="F6" s="52">
        <v>250</v>
      </c>
    </row>
    <row r="7" spans="1:6" s="4" customFormat="1">
      <c r="A7" s="16">
        <v>1</v>
      </c>
      <c r="B7" s="18">
        <v>4</v>
      </c>
      <c r="C7" s="17" t="s">
        <v>140</v>
      </c>
      <c r="D7" s="28">
        <v>583.33000000000004</v>
      </c>
      <c r="E7" s="28">
        <v>116.67</v>
      </c>
      <c r="F7" s="52">
        <v>700</v>
      </c>
    </row>
    <row r="8" spans="1:6" s="4" customFormat="1" ht="18" customHeight="1">
      <c r="A8" s="16">
        <v>1</v>
      </c>
      <c r="B8" s="18">
        <v>5</v>
      </c>
      <c r="C8" s="17" t="s">
        <v>412</v>
      </c>
      <c r="D8" s="28">
        <v>833.33</v>
      </c>
      <c r="E8" s="28">
        <v>166.67</v>
      </c>
      <c r="F8" s="52">
        <v>1000</v>
      </c>
    </row>
    <row r="9" spans="1:6" s="4" customFormat="1" ht="16.5" customHeight="1">
      <c r="A9" s="16">
        <v>1</v>
      </c>
      <c r="B9" s="18">
        <v>6</v>
      </c>
      <c r="C9" s="17" t="s">
        <v>413</v>
      </c>
      <c r="D9" s="28">
        <v>1000</v>
      </c>
      <c r="E9" s="28">
        <v>200</v>
      </c>
      <c r="F9" s="52">
        <v>1200</v>
      </c>
    </row>
    <row r="10" spans="1:6" s="4" customFormat="1" ht="16.5" customHeight="1">
      <c r="A10" s="16">
        <v>1</v>
      </c>
      <c r="B10" s="18">
        <v>7</v>
      </c>
      <c r="C10" s="17" t="s">
        <v>414</v>
      </c>
      <c r="D10" s="28">
        <v>1166.67</v>
      </c>
      <c r="E10" s="28">
        <v>233.3</v>
      </c>
      <c r="F10" s="52">
        <v>1400</v>
      </c>
    </row>
    <row r="11" spans="1:6" s="4" customFormat="1" ht="16.5" customHeight="1">
      <c r="A11" s="16">
        <v>1</v>
      </c>
      <c r="B11" s="18">
        <v>8</v>
      </c>
      <c r="C11" s="17" t="s">
        <v>415</v>
      </c>
      <c r="D11" s="28" t="s">
        <v>2</v>
      </c>
      <c r="E11" s="28"/>
      <c r="F11" s="52"/>
    </row>
    <row r="12" spans="1:6" s="4" customFormat="1" ht="15.75">
      <c r="A12" s="62" t="s">
        <v>14</v>
      </c>
      <c r="B12" s="62"/>
      <c r="C12" s="62"/>
      <c r="D12" s="62"/>
      <c r="E12" s="29"/>
      <c r="F12" s="25"/>
    </row>
    <row r="13" spans="1:6" s="4" customFormat="1" ht="51.75">
      <c r="A13" s="6">
        <v>2</v>
      </c>
      <c r="B13" s="13" t="s">
        <v>15</v>
      </c>
      <c r="C13" s="17" t="s">
        <v>141</v>
      </c>
      <c r="D13" s="28">
        <f t="shared" ref="D13:D136" si="2">F13-E13</f>
        <v>208.33333333333334</v>
      </c>
      <c r="E13" s="28">
        <f t="shared" ref="E13:E25" si="3">F13*20/120</f>
        <v>41.666666666666664</v>
      </c>
      <c r="F13" s="52">
        <v>250</v>
      </c>
    </row>
    <row r="14" spans="1:6" s="4" customFormat="1" ht="51.75">
      <c r="A14" s="6">
        <v>2</v>
      </c>
      <c r="B14" s="30" t="s">
        <v>43</v>
      </c>
      <c r="C14" s="17" t="s">
        <v>142</v>
      </c>
      <c r="D14" s="28">
        <f t="shared" si="2"/>
        <v>141.66666666666666</v>
      </c>
      <c r="E14" s="28">
        <f t="shared" si="3"/>
        <v>28.333333333333332</v>
      </c>
      <c r="F14" s="52">
        <v>170</v>
      </c>
    </row>
    <row r="15" spans="1:6" s="4" customFormat="1" ht="51.75">
      <c r="A15" s="6">
        <v>2</v>
      </c>
      <c r="B15" s="13">
        <v>2</v>
      </c>
      <c r="C15" s="17" t="s">
        <v>143</v>
      </c>
      <c r="D15" s="28">
        <f t="shared" si="2"/>
        <v>187.5</v>
      </c>
      <c r="E15" s="28">
        <f t="shared" si="3"/>
        <v>37.5</v>
      </c>
      <c r="F15" s="52">
        <v>225</v>
      </c>
    </row>
    <row r="16" spans="1:6" s="4" customFormat="1" ht="51.75">
      <c r="A16" s="6">
        <v>2</v>
      </c>
      <c r="B16" s="13" t="s">
        <v>44</v>
      </c>
      <c r="C16" s="17" t="s">
        <v>144</v>
      </c>
      <c r="D16" s="28">
        <f t="shared" si="2"/>
        <v>150</v>
      </c>
      <c r="E16" s="28">
        <f t="shared" si="3"/>
        <v>30</v>
      </c>
      <c r="F16" s="52">
        <v>180</v>
      </c>
    </row>
    <row r="17" spans="1:6" s="4" customFormat="1">
      <c r="A17" s="6">
        <v>2</v>
      </c>
      <c r="B17" s="13">
        <v>3</v>
      </c>
      <c r="C17" s="17" t="s">
        <v>145</v>
      </c>
      <c r="D17" s="28">
        <f t="shared" si="2"/>
        <v>125</v>
      </c>
      <c r="E17" s="28">
        <f t="shared" si="3"/>
        <v>25</v>
      </c>
      <c r="F17" s="52">
        <v>150</v>
      </c>
    </row>
    <row r="18" spans="1:6" s="4" customFormat="1">
      <c r="A18" s="6">
        <v>2</v>
      </c>
      <c r="B18" s="13" t="s">
        <v>45</v>
      </c>
      <c r="C18" s="17" t="s">
        <v>146</v>
      </c>
      <c r="D18" s="28">
        <f t="shared" si="2"/>
        <v>112.5</v>
      </c>
      <c r="E18" s="28">
        <f t="shared" si="3"/>
        <v>22.5</v>
      </c>
      <c r="F18" s="52">
        <v>135</v>
      </c>
    </row>
    <row r="19" spans="1:6" s="4" customFormat="1">
      <c r="A19" s="6">
        <v>2</v>
      </c>
      <c r="B19" s="13" t="s">
        <v>46</v>
      </c>
      <c r="C19" s="17" t="s">
        <v>147</v>
      </c>
      <c r="D19" s="28">
        <f t="shared" si="2"/>
        <v>83.333333333333329</v>
      </c>
      <c r="E19" s="28">
        <f t="shared" si="3"/>
        <v>16.666666666666668</v>
      </c>
      <c r="F19" s="52">
        <v>100</v>
      </c>
    </row>
    <row r="20" spans="1:6" s="4" customFormat="1">
      <c r="A20" s="6">
        <v>2</v>
      </c>
      <c r="B20" s="13" t="s">
        <v>47</v>
      </c>
      <c r="C20" s="17" t="s">
        <v>148</v>
      </c>
      <c r="D20" s="28">
        <f t="shared" si="2"/>
        <v>75</v>
      </c>
      <c r="E20" s="28">
        <f t="shared" si="3"/>
        <v>15</v>
      </c>
      <c r="F20" s="52">
        <v>90</v>
      </c>
    </row>
    <row r="21" spans="1:6" s="4" customFormat="1">
      <c r="A21" s="6">
        <v>2</v>
      </c>
      <c r="B21" s="13" t="s">
        <v>48</v>
      </c>
      <c r="C21" s="17" t="s">
        <v>149</v>
      </c>
      <c r="D21" s="28">
        <f t="shared" si="2"/>
        <v>183.33333333333334</v>
      </c>
      <c r="E21" s="28">
        <f t="shared" si="3"/>
        <v>36.666666666666664</v>
      </c>
      <c r="F21" s="52">
        <v>220</v>
      </c>
    </row>
    <row r="22" spans="1:6" s="4" customFormat="1">
      <c r="A22" s="6">
        <v>2</v>
      </c>
      <c r="B22" s="13" t="s">
        <v>49</v>
      </c>
      <c r="C22" s="17" t="s">
        <v>150</v>
      </c>
      <c r="D22" s="28">
        <f t="shared" si="2"/>
        <v>165</v>
      </c>
      <c r="E22" s="28">
        <f t="shared" si="3"/>
        <v>33</v>
      </c>
      <c r="F22" s="52">
        <v>198</v>
      </c>
    </row>
    <row r="23" spans="1:6" s="4" customFormat="1">
      <c r="A23" s="6">
        <v>2</v>
      </c>
      <c r="B23" s="13" t="s">
        <v>50</v>
      </c>
      <c r="C23" s="9" t="s">
        <v>151</v>
      </c>
      <c r="D23" s="28">
        <f t="shared" si="2"/>
        <v>1416.6666666666667</v>
      </c>
      <c r="E23" s="28">
        <f t="shared" si="3"/>
        <v>283.33333333333331</v>
      </c>
      <c r="F23" s="52">
        <v>1700</v>
      </c>
    </row>
    <row r="24" spans="1:6" s="4" customFormat="1">
      <c r="A24" s="6">
        <v>2</v>
      </c>
      <c r="B24" s="13" t="s">
        <v>51</v>
      </c>
      <c r="C24" s="9" t="s">
        <v>152</v>
      </c>
      <c r="D24" s="28">
        <f t="shared" si="2"/>
        <v>1275</v>
      </c>
      <c r="E24" s="28">
        <f t="shared" si="3"/>
        <v>255</v>
      </c>
      <c r="F24" s="52">
        <v>1530</v>
      </c>
    </row>
    <row r="25" spans="1:6" s="4" customFormat="1">
      <c r="A25" s="6">
        <v>2</v>
      </c>
      <c r="B25" s="13" t="s">
        <v>53</v>
      </c>
      <c r="C25" s="9" t="s">
        <v>416</v>
      </c>
      <c r="D25" s="28">
        <v>417</v>
      </c>
      <c r="E25" s="28">
        <f t="shared" si="3"/>
        <v>83.4</v>
      </c>
      <c r="F25" s="52">
        <v>500.4</v>
      </c>
    </row>
    <row r="26" spans="1:6" s="4" customFormat="1" ht="15.75">
      <c r="A26" s="61" t="s">
        <v>17</v>
      </c>
      <c r="B26" s="61"/>
      <c r="C26" s="61"/>
      <c r="D26" s="61"/>
      <c r="E26" s="29"/>
      <c r="F26" s="53"/>
    </row>
    <row r="27" spans="1:6" s="4" customFormat="1">
      <c r="A27" s="18">
        <v>3</v>
      </c>
      <c r="B27" s="31" t="s">
        <v>18</v>
      </c>
      <c r="C27" s="19" t="s">
        <v>153</v>
      </c>
      <c r="D27" s="28">
        <f t="shared" si="2"/>
        <v>114.16666666666667</v>
      </c>
      <c r="E27" s="28">
        <f t="shared" ref="E27:E149" si="4">F27*20/120</f>
        <v>22.833333333333332</v>
      </c>
      <c r="F27" s="54">
        <v>137</v>
      </c>
    </row>
    <row r="28" spans="1:6" s="4" customFormat="1">
      <c r="A28" s="18">
        <v>3</v>
      </c>
      <c r="B28" s="31" t="s">
        <v>43</v>
      </c>
      <c r="C28" s="19" t="s">
        <v>154</v>
      </c>
      <c r="D28" s="28">
        <f t="shared" si="2"/>
        <v>102.5</v>
      </c>
      <c r="E28" s="28">
        <f t="shared" si="4"/>
        <v>20.5</v>
      </c>
      <c r="F28" s="54">
        <v>123</v>
      </c>
    </row>
    <row r="29" spans="1:6" s="4" customFormat="1">
      <c r="A29" s="18">
        <v>3</v>
      </c>
      <c r="B29" s="31">
        <v>2</v>
      </c>
      <c r="C29" s="19" t="s">
        <v>155</v>
      </c>
      <c r="D29" s="28">
        <f t="shared" si="2"/>
        <v>114.16666666666667</v>
      </c>
      <c r="E29" s="28">
        <f t="shared" si="4"/>
        <v>22.833333333333332</v>
      </c>
      <c r="F29" s="54">
        <v>137</v>
      </c>
    </row>
    <row r="30" spans="1:6" ht="21" customHeight="1">
      <c r="A30" s="18">
        <v>3</v>
      </c>
      <c r="B30" s="31" t="s">
        <v>44</v>
      </c>
      <c r="C30" s="19" t="s">
        <v>156</v>
      </c>
      <c r="D30" s="28">
        <f t="shared" si="2"/>
        <v>102.5</v>
      </c>
      <c r="E30" s="28">
        <f t="shared" si="4"/>
        <v>20.5</v>
      </c>
      <c r="F30" s="54">
        <v>123</v>
      </c>
    </row>
    <row r="31" spans="1:6" ht="21" customHeight="1">
      <c r="A31" s="18">
        <v>3</v>
      </c>
      <c r="B31" s="31" t="s">
        <v>52</v>
      </c>
      <c r="C31" s="20" t="s">
        <v>157</v>
      </c>
      <c r="D31" s="28">
        <f t="shared" si="2"/>
        <v>108.33333333333333</v>
      </c>
      <c r="E31" s="28">
        <f t="shared" si="4"/>
        <v>21.666666666666668</v>
      </c>
      <c r="F31" s="54">
        <v>130</v>
      </c>
    </row>
    <row r="32" spans="1:6" ht="22.5" customHeight="1">
      <c r="A32" s="18">
        <v>3</v>
      </c>
      <c r="B32" s="31" t="s">
        <v>45</v>
      </c>
      <c r="C32" s="20" t="s">
        <v>158</v>
      </c>
      <c r="D32" s="28">
        <f t="shared" si="2"/>
        <v>97.5</v>
      </c>
      <c r="E32" s="28">
        <f t="shared" si="4"/>
        <v>19.5</v>
      </c>
      <c r="F32" s="54">
        <v>117</v>
      </c>
    </row>
    <row r="33" spans="1:6">
      <c r="A33" s="18">
        <v>3</v>
      </c>
      <c r="B33" s="31" t="s">
        <v>46</v>
      </c>
      <c r="C33" s="20" t="s">
        <v>159</v>
      </c>
      <c r="D33" s="28">
        <f t="shared" si="2"/>
        <v>108.33333333333333</v>
      </c>
      <c r="E33" s="28">
        <f t="shared" si="4"/>
        <v>21.666666666666668</v>
      </c>
      <c r="F33" s="54">
        <v>130</v>
      </c>
    </row>
    <row r="34" spans="1:6">
      <c r="A34" s="18">
        <v>3</v>
      </c>
      <c r="B34" s="31" t="s">
        <v>47</v>
      </c>
      <c r="C34" s="20" t="s">
        <v>160</v>
      </c>
      <c r="D34" s="28">
        <f t="shared" si="2"/>
        <v>97.5</v>
      </c>
      <c r="E34" s="28">
        <f t="shared" si="4"/>
        <v>19.5</v>
      </c>
      <c r="F34" s="54">
        <v>117</v>
      </c>
    </row>
    <row r="35" spans="1:6">
      <c r="A35" s="18">
        <v>3</v>
      </c>
      <c r="B35" s="31" t="s">
        <v>48</v>
      </c>
      <c r="C35" s="20" t="s">
        <v>161</v>
      </c>
      <c r="D35" s="28">
        <f t="shared" si="2"/>
        <v>110.83333333333333</v>
      </c>
      <c r="E35" s="28">
        <f t="shared" si="4"/>
        <v>22.166666666666668</v>
      </c>
      <c r="F35" s="54">
        <v>133</v>
      </c>
    </row>
    <row r="36" spans="1:6">
      <c r="A36" s="18">
        <v>3</v>
      </c>
      <c r="B36" s="31" t="s">
        <v>49</v>
      </c>
      <c r="C36" s="20" t="s">
        <v>162</v>
      </c>
      <c r="D36" s="28">
        <f t="shared" si="2"/>
        <v>100</v>
      </c>
      <c r="E36" s="28">
        <f t="shared" si="4"/>
        <v>20</v>
      </c>
      <c r="F36" s="54">
        <v>120</v>
      </c>
    </row>
    <row r="37" spans="1:6">
      <c r="A37" s="18">
        <v>3</v>
      </c>
      <c r="B37" s="31" t="s">
        <v>50</v>
      </c>
      <c r="C37" s="20" t="s">
        <v>163</v>
      </c>
      <c r="D37" s="28">
        <f t="shared" si="2"/>
        <v>118.33333333333333</v>
      </c>
      <c r="E37" s="28">
        <f t="shared" si="4"/>
        <v>23.666666666666668</v>
      </c>
      <c r="F37" s="54">
        <v>142</v>
      </c>
    </row>
    <row r="38" spans="1:6">
      <c r="A38" s="18">
        <v>3</v>
      </c>
      <c r="B38" s="31" t="s">
        <v>51</v>
      </c>
      <c r="C38" s="20" t="s">
        <v>164</v>
      </c>
      <c r="D38" s="28">
        <f t="shared" si="2"/>
        <v>106.66666666666667</v>
      </c>
      <c r="E38" s="28">
        <f t="shared" si="4"/>
        <v>21.333333333333332</v>
      </c>
      <c r="F38" s="54">
        <v>128</v>
      </c>
    </row>
    <row r="39" spans="1:6">
      <c r="A39" s="18">
        <v>3</v>
      </c>
      <c r="B39" s="31" t="s">
        <v>53</v>
      </c>
      <c r="C39" s="20" t="s">
        <v>165</v>
      </c>
      <c r="D39" s="28">
        <f t="shared" si="2"/>
        <v>118.33333333333333</v>
      </c>
      <c r="E39" s="28">
        <f t="shared" si="4"/>
        <v>23.666666666666668</v>
      </c>
      <c r="F39" s="54">
        <v>142</v>
      </c>
    </row>
    <row r="40" spans="1:6">
      <c r="A40" s="18">
        <v>3</v>
      </c>
      <c r="B40" s="31" t="s">
        <v>54</v>
      </c>
      <c r="C40" s="20" t="s">
        <v>166</v>
      </c>
      <c r="D40" s="28">
        <f t="shared" si="2"/>
        <v>106.66666666666667</v>
      </c>
      <c r="E40" s="28">
        <f t="shared" si="4"/>
        <v>21.333333333333332</v>
      </c>
      <c r="F40" s="54">
        <v>128</v>
      </c>
    </row>
    <row r="41" spans="1:6">
      <c r="A41" s="18">
        <v>3</v>
      </c>
      <c r="B41" s="31" t="s">
        <v>55</v>
      </c>
      <c r="C41" s="17" t="s">
        <v>167</v>
      </c>
      <c r="D41" s="28">
        <f t="shared" si="2"/>
        <v>120.83333333333333</v>
      </c>
      <c r="E41" s="28">
        <f t="shared" si="4"/>
        <v>24.166666666666668</v>
      </c>
      <c r="F41" s="54">
        <v>145</v>
      </c>
    </row>
    <row r="42" spans="1:6">
      <c r="A42" s="18">
        <v>3</v>
      </c>
      <c r="B42" s="31" t="s">
        <v>56</v>
      </c>
      <c r="C42" s="17" t="s">
        <v>168</v>
      </c>
      <c r="D42" s="28">
        <f t="shared" si="2"/>
        <v>108.33333333333333</v>
      </c>
      <c r="E42" s="28">
        <f t="shared" si="4"/>
        <v>21.666666666666668</v>
      </c>
      <c r="F42" s="54">
        <v>130</v>
      </c>
    </row>
    <row r="43" spans="1:6">
      <c r="A43" s="18">
        <v>3</v>
      </c>
      <c r="B43" s="31" t="s">
        <v>57</v>
      </c>
      <c r="C43" s="20" t="s">
        <v>169</v>
      </c>
      <c r="D43" s="28">
        <f t="shared" si="2"/>
        <v>109.16666666666667</v>
      </c>
      <c r="E43" s="28">
        <f t="shared" si="4"/>
        <v>21.833333333333332</v>
      </c>
      <c r="F43" s="54">
        <v>131</v>
      </c>
    </row>
    <row r="44" spans="1:6">
      <c r="A44" s="18">
        <v>3</v>
      </c>
      <c r="B44" s="31" t="s">
        <v>58</v>
      </c>
      <c r="C44" s="20" t="s">
        <v>170</v>
      </c>
      <c r="D44" s="28">
        <f t="shared" si="2"/>
        <v>98.333333333333329</v>
      </c>
      <c r="E44" s="28">
        <f t="shared" si="4"/>
        <v>19.666666666666668</v>
      </c>
      <c r="F44" s="54">
        <v>118</v>
      </c>
    </row>
    <row r="45" spans="1:6">
      <c r="A45" s="18">
        <v>3</v>
      </c>
      <c r="B45" s="31" t="s">
        <v>59</v>
      </c>
      <c r="C45" s="20" t="s">
        <v>171</v>
      </c>
      <c r="D45" s="28">
        <f t="shared" si="2"/>
        <v>114.16666666666667</v>
      </c>
      <c r="E45" s="28">
        <f t="shared" si="4"/>
        <v>22.833333333333332</v>
      </c>
      <c r="F45" s="54">
        <v>137</v>
      </c>
    </row>
    <row r="46" spans="1:6">
      <c r="A46" s="18">
        <v>3</v>
      </c>
      <c r="B46" s="31" t="s">
        <v>60</v>
      </c>
      <c r="C46" s="20" t="s">
        <v>172</v>
      </c>
      <c r="D46" s="28">
        <f t="shared" si="2"/>
        <v>102.5</v>
      </c>
      <c r="E46" s="28">
        <f t="shared" si="4"/>
        <v>20.5</v>
      </c>
      <c r="F46" s="54">
        <v>123</v>
      </c>
    </row>
    <row r="47" spans="1:6">
      <c r="A47" s="18">
        <v>3</v>
      </c>
      <c r="B47" s="31" t="s">
        <v>61</v>
      </c>
      <c r="C47" s="20" t="s">
        <v>173</v>
      </c>
      <c r="D47" s="28">
        <f t="shared" si="2"/>
        <v>130.83333333333334</v>
      </c>
      <c r="E47" s="28">
        <f t="shared" si="4"/>
        <v>26.166666666666668</v>
      </c>
      <c r="F47" s="54">
        <v>157</v>
      </c>
    </row>
    <row r="48" spans="1:6">
      <c r="A48" s="18">
        <v>3</v>
      </c>
      <c r="B48" s="31" t="s">
        <v>62</v>
      </c>
      <c r="C48" s="20" t="s">
        <v>174</v>
      </c>
      <c r="D48" s="28">
        <f t="shared" si="2"/>
        <v>117.5</v>
      </c>
      <c r="E48" s="28">
        <f t="shared" si="4"/>
        <v>23.5</v>
      </c>
      <c r="F48" s="54">
        <v>141</v>
      </c>
    </row>
    <row r="49" spans="1:6">
      <c r="A49" s="18">
        <v>3</v>
      </c>
      <c r="B49" s="31" t="s">
        <v>63</v>
      </c>
      <c r="C49" s="20" t="s">
        <v>175</v>
      </c>
      <c r="D49" s="28">
        <f t="shared" si="2"/>
        <v>124.16666666666667</v>
      </c>
      <c r="E49" s="28">
        <f t="shared" si="4"/>
        <v>24.833333333333332</v>
      </c>
      <c r="F49" s="54">
        <v>149</v>
      </c>
    </row>
    <row r="50" spans="1:6">
      <c r="A50" s="18">
        <v>3</v>
      </c>
      <c r="B50" s="31" t="s">
        <v>64</v>
      </c>
      <c r="C50" s="20" t="s">
        <v>176</v>
      </c>
      <c r="D50" s="28">
        <f t="shared" si="2"/>
        <v>111.66666666666667</v>
      </c>
      <c r="E50" s="28">
        <f t="shared" si="4"/>
        <v>22.333333333333332</v>
      </c>
      <c r="F50" s="54">
        <v>134</v>
      </c>
    </row>
    <row r="51" spans="1:6">
      <c r="A51" s="18">
        <v>3</v>
      </c>
      <c r="B51" s="31" t="s">
        <v>65</v>
      </c>
      <c r="C51" s="20" t="s">
        <v>177</v>
      </c>
      <c r="D51" s="28">
        <f t="shared" si="2"/>
        <v>109.16666666666667</v>
      </c>
      <c r="E51" s="28">
        <f t="shared" si="4"/>
        <v>21.833333333333332</v>
      </c>
      <c r="F51" s="54">
        <v>131</v>
      </c>
    </row>
    <row r="52" spans="1:6">
      <c r="A52" s="18">
        <v>3</v>
      </c>
      <c r="B52" s="31" t="s">
        <v>66</v>
      </c>
      <c r="C52" s="20" t="s">
        <v>178</v>
      </c>
      <c r="D52" s="28">
        <f t="shared" si="2"/>
        <v>98.333333333333329</v>
      </c>
      <c r="E52" s="28">
        <f t="shared" si="4"/>
        <v>19.666666666666668</v>
      </c>
      <c r="F52" s="54">
        <v>118</v>
      </c>
    </row>
    <row r="53" spans="1:6">
      <c r="A53" s="18">
        <v>3</v>
      </c>
      <c r="B53" s="31" t="s">
        <v>67</v>
      </c>
      <c r="C53" s="20" t="s">
        <v>179</v>
      </c>
      <c r="D53" s="28">
        <f t="shared" si="2"/>
        <v>85</v>
      </c>
      <c r="E53" s="28">
        <f t="shared" si="4"/>
        <v>17</v>
      </c>
      <c r="F53" s="54">
        <v>102</v>
      </c>
    </row>
    <row r="54" spans="1:6">
      <c r="A54" s="18">
        <v>3</v>
      </c>
      <c r="B54" s="31" t="s">
        <v>68</v>
      </c>
      <c r="C54" s="20" t="s">
        <v>180</v>
      </c>
      <c r="D54" s="28">
        <f t="shared" si="2"/>
        <v>76.666666666666671</v>
      </c>
      <c r="E54" s="28">
        <f t="shared" si="4"/>
        <v>15.333333333333334</v>
      </c>
      <c r="F54" s="54">
        <v>92</v>
      </c>
    </row>
    <row r="55" spans="1:6">
      <c r="A55" s="18">
        <v>3</v>
      </c>
      <c r="B55" s="31" t="s">
        <v>69</v>
      </c>
      <c r="C55" s="20" t="s">
        <v>181</v>
      </c>
      <c r="D55" s="28">
        <f t="shared" si="2"/>
        <v>113.33333333333333</v>
      </c>
      <c r="E55" s="28">
        <f t="shared" si="4"/>
        <v>22.666666666666668</v>
      </c>
      <c r="F55" s="54">
        <v>136</v>
      </c>
    </row>
    <row r="56" spans="1:6">
      <c r="A56" s="18">
        <v>3</v>
      </c>
      <c r="B56" s="31" t="s">
        <v>70</v>
      </c>
      <c r="C56" s="20" t="s">
        <v>182</v>
      </c>
      <c r="D56" s="28">
        <f t="shared" si="2"/>
        <v>101.66666666666667</v>
      </c>
      <c r="E56" s="28">
        <f t="shared" si="4"/>
        <v>20.333333333333332</v>
      </c>
      <c r="F56" s="54">
        <v>122</v>
      </c>
    </row>
    <row r="57" spans="1:6">
      <c r="A57" s="18">
        <v>3</v>
      </c>
      <c r="B57" s="31" t="s">
        <v>6</v>
      </c>
      <c r="C57" s="17" t="s">
        <v>183</v>
      </c>
      <c r="D57" s="28">
        <f t="shared" si="2"/>
        <v>113.33333333333333</v>
      </c>
      <c r="E57" s="28">
        <f t="shared" si="4"/>
        <v>22.666666666666668</v>
      </c>
      <c r="F57" s="54">
        <v>136</v>
      </c>
    </row>
    <row r="58" spans="1:6">
      <c r="A58" s="18">
        <v>3</v>
      </c>
      <c r="B58" s="31" t="s">
        <v>71</v>
      </c>
      <c r="C58" s="17" t="s">
        <v>184</v>
      </c>
      <c r="D58" s="28">
        <f t="shared" si="2"/>
        <v>101.66666666666667</v>
      </c>
      <c r="E58" s="28">
        <f t="shared" si="4"/>
        <v>20.333333333333332</v>
      </c>
      <c r="F58" s="54">
        <v>122</v>
      </c>
    </row>
    <row r="59" spans="1:6">
      <c r="A59" s="18">
        <v>3</v>
      </c>
      <c r="B59" s="31" t="s">
        <v>7</v>
      </c>
      <c r="C59" s="17" t="s">
        <v>185</v>
      </c>
      <c r="D59" s="28">
        <f t="shared" si="2"/>
        <v>178.33333333333334</v>
      </c>
      <c r="E59" s="28">
        <f t="shared" si="4"/>
        <v>35.666666666666664</v>
      </c>
      <c r="F59" s="54">
        <v>214</v>
      </c>
    </row>
    <row r="60" spans="1:6">
      <c r="A60" s="18">
        <v>3</v>
      </c>
      <c r="B60" s="31" t="s">
        <v>72</v>
      </c>
      <c r="C60" s="17" t="s">
        <v>186</v>
      </c>
      <c r="D60" s="28">
        <f t="shared" si="2"/>
        <v>160.83333333333334</v>
      </c>
      <c r="E60" s="28">
        <f t="shared" si="4"/>
        <v>32.166666666666664</v>
      </c>
      <c r="F60" s="54">
        <v>193</v>
      </c>
    </row>
    <row r="61" spans="1:6">
      <c r="A61" s="18">
        <v>3</v>
      </c>
      <c r="B61" s="31" t="s">
        <v>73</v>
      </c>
      <c r="C61" s="17" t="s">
        <v>187</v>
      </c>
      <c r="D61" s="28">
        <f t="shared" si="2"/>
        <v>120.83333333333333</v>
      </c>
      <c r="E61" s="28">
        <f t="shared" si="4"/>
        <v>24.166666666666668</v>
      </c>
      <c r="F61" s="54">
        <v>145</v>
      </c>
    </row>
    <row r="62" spans="1:6">
      <c r="A62" s="18">
        <v>3</v>
      </c>
      <c r="B62" s="31" t="s">
        <v>74</v>
      </c>
      <c r="C62" s="17" t="s">
        <v>187</v>
      </c>
      <c r="D62" s="28">
        <f t="shared" si="2"/>
        <v>108.33333333333333</v>
      </c>
      <c r="E62" s="28">
        <f t="shared" si="4"/>
        <v>21.666666666666668</v>
      </c>
      <c r="F62" s="54">
        <v>130</v>
      </c>
    </row>
    <row r="63" spans="1:6">
      <c r="A63" s="18">
        <v>3</v>
      </c>
      <c r="B63" s="31" t="s">
        <v>75</v>
      </c>
      <c r="C63" s="17" t="s">
        <v>188</v>
      </c>
      <c r="D63" s="28">
        <f t="shared" si="2"/>
        <v>113.33333333333333</v>
      </c>
      <c r="E63" s="28">
        <f t="shared" si="4"/>
        <v>22.666666666666668</v>
      </c>
      <c r="F63" s="54">
        <v>136</v>
      </c>
    </row>
    <row r="64" spans="1:6">
      <c r="A64" s="18">
        <v>3</v>
      </c>
      <c r="B64" s="31" t="s">
        <v>76</v>
      </c>
      <c r="C64" s="17" t="s">
        <v>189</v>
      </c>
      <c r="D64" s="28">
        <f t="shared" si="2"/>
        <v>101.66666666666667</v>
      </c>
      <c r="E64" s="28">
        <f t="shared" si="4"/>
        <v>20.333333333333332</v>
      </c>
      <c r="F64" s="54">
        <v>122</v>
      </c>
    </row>
    <row r="65" spans="1:6">
      <c r="A65" s="18">
        <v>3</v>
      </c>
      <c r="B65" s="31" t="s">
        <v>77</v>
      </c>
      <c r="C65" s="20" t="s">
        <v>190</v>
      </c>
      <c r="D65" s="28">
        <f t="shared" si="2"/>
        <v>117.5</v>
      </c>
      <c r="E65" s="28">
        <f t="shared" si="4"/>
        <v>23.5</v>
      </c>
      <c r="F65" s="54">
        <v>141</v>
      </c>
    </row>
    <row r="66" spans="1:6">
      <c r="A66" s="18">
        <v>3</v>
      </c>
      <c r="B66" s="31" t="s">
        <v>78</v>
      </c>
      <c r="C66" s="20" t="s">
        <v>191</v>
      </c>
      <c r="D66" s="28">
        <f t="shared" si="2"/>
        <v>105.83333333333333</v>
      </c>
      <c r="E66" s="28">
        <f t="shared" si="4"/>
        <v>21.166666666666668</v>
      </c>
      <c r="F66" s="54">
        <v>127</v>
      </c>
    </row>
    <row r="67" spans="1:6">
      <c r="A67" s="18">
        <v>3</v>
      </c>
      <c r="B67" s="31" t="s">
        <v>79</v>
      </c>
      <c r="C67" s="17" t="s">
        <v>192</v>
      </c>
      <c r="D67" s="28">
        <f t="shared" si="2"/>
        <v>173.33333333333334</v>
      </c>
      <c r="E67" s="28">
        <f t="shared" si="4"/>
        <v>34.666666666666664</v>
      </c>
      <c r="F67" s="54">
        <v>208</v>
      </c>
    </row>
    <row r="68" spans="1:6">
      <c r="A68" s="18">
        <v>3</v>
      </c>
      <c r="B68" s="31" t="s">
        <v>80</v>
      </c>
      <c r="C68" s="17" t="s">
        <v>193</v>
      </c>
      <c r="D68" s="28">
        <f t="shared" si="2"/>
        <v>155.83333333333334</v>
      </c>
      <c r="E68" s="28">
        <f t="shared" si="4"/>
        <v>31.166666666666668</v>
      </c>
      <c r="F68" s="54">
        <v>187</v>
      </c>
    </row>
    <row r="69" spans="1:6">
      <c r="A69" s="18">
        <v>3</v>
      </c>
      <c r="B69" s="31" t="s">
        <v>81</v>
      </c>
      <c r="C69" s="17" t="s">
        <v>194</v>
      </c>
      <c r="D69" s="28">
        <f t="shared" si="2"/>
        <v>115.83333333333333</v>
      </c>
      <c r="E69" s="28">
        <f t="shared" si="4"/>
        <v>23.166666666666668</v>
      </c>
      <c r="F69" s="54">
        <v>139</v>
      </c>
    </row>
    <row r="70" spans="1:6">
      <c r="A70" s="18">
        <v>3</v>
      </c>
      <c r="B70" s="31" t="s">
        <v>82</v>
      </c>
      <c r="C70" s="17" t="s">
        <v>195</v>
      </c>
      <c r="D70" s="28">
        <f t="shared" si="2"/>
        <v>104.16666666666667</v>
      </c>
      <c r="E70" s="28">
        <f t="shared" si="4"/>
        <v>20.833333333333332</v>
      </c>
      <c r="F70" s="54">
        <v>125</v>
      </c>
    </row>
    <row r="71" spans="1:6">
      <c r="A71" s="18">
        <v>3</v>
      </c>
      <c r="B71" s="31" t="s">
        <v>83</v>
      </c>
      <c r="C71" s="20" t="s">
        <v>196</v>
      </c>
      <c r="D71" s="28">
        <f t="shared" si="2"/>
        <v>110</v>
      </c>
      <c r="E71" s="28">
        <f t="shared" si="4"/>
        <v>22</v>
      </c>
      <c r="F71" s="54">
        <v>132</v>
      </c>
    </row>
    <row r="72" spans="1:6">
      <c r="A72" s="18">
        <v>3</v>
      </c>
      <c r="B72" s="31" t="s">
        <v>84</v>
      </c>
      <c r="C72" s="20" t="s">
        <v>197</v>
      </c>
      <c r="D72" s="28">
        <f t="shared" si="2"/>
        <v>99.166666666666671</v>
      </c>
      <c r="E72" s="28">
        <f t="shared" si="4"/>
        <v>19.833333333333332</v>
      </c>
      <c r="F72" s="54">
        <v>119</v>
      </c>
    </row>
    <row r="73" spans="1:6">
      <c r="A73" s="18">
        <v>3</v>
      </c>
      <c r="B73" s="31" t="s">
        <v>85</v>
      </c>
      <c r="C73" s="20" t="s">
        <v>198</v>
      </c>
      <c r="D73" s="28">
        <f t="shared" si="2"/>
        <v>111.66666666666667</v>
      </c>
      <c r="E73" s="28">
        <f t="shared" si="4"/>
        <v>22.333333333333332</v>
      </c>
      <c r="F73" s="54">
        <v>134</v>
      </c>
    </row>
    <row r="74" spans="1:6">
      <c r="A74" s="18">
        <v>3</v>
      </c>
      <c r="B74" s="31" t="s">
        <v>86</v>
      </c>
      <c r="C74" s="20" t="s">
        <v>199</v>
      </c>
      <c r="D74" s="28">
        <f t="shared" si="2"/>
        <v>100</v>
      </c>
      <c r="E74" s="28">
        <f t="shared" si="4"/>
        <v>20</v>
      </c>
      <c r="F74" s="54">
        <v>120</v>
      </c>
    </row>
    <row r="75" spans="1:6">
      <c r="A75" s="18">
        <v>3</v>
      </c>
      <c r="B75" s="31" t="s">
        <v>87</v>
      </c>
      <c r="C75" s="20" t="s">
        <v>200</v>
      </c>
      <c r="D75" s="28">
        <f t="shared" si="2"/>
        <v>111.66666666666667</v>
      </c>
      <c r="E75" s="28">
        <f t="shared" si="4"/>
        <v>22.333333333333332</v>
      </c>
      <c r="F75" s="54">
        <v>134</v>
      </c>
    </row>
    <row r="76" spans="1:6">
      <c r="A76" s="18">
        <v>3</v>
      </c>
      <c r="B76" s="31" t="s">
        <v>88</v>
      </c>
      <c r="C76" s="20" t="s">
        <v>201</v>
      </c>
      <c r="D76" s="28">
        <f t="shared" si="2"/>
        <v>100</v>
      </c>
      <c r="E76" s="28">
        <f t="shared" si="4"/>
        <v>20</v>
      </c>
      <c r="F76" s="54">
        <v>120</v>
      </c>
    </row>
    <row r="77" spans="1:6">
      <c r="A77" s="18">
        <v>3</v>
      </c>
      <c r="B77" s="31" t="s">
        <v>89</v>
      </c>
      <c r="C77" s="20" t="s">
        <v>202</v>
      </c>
      <c r="D77" s="28">
        <f t="shared" si="2"/>
        <v>90.833333333333329</v>
      </c>
      <c r="E77" s="28">
        <f t="shared" si="4"/>
        <v>18.166666666666668</v>
      </c>
      <c r="F77" s="54">
        <v>109</v>
      </c>
    </row>
    <row r="78" spans="1:6">
      <c r="A78" s="18">
        <v>3</v>
      </c>
      <c r="B78" s="31" t="s">
        <v>90</v>
      </c>
      <c r="C78" s="20" t="s">
        <v>203</v>
      </c>
      <c r="D78" s="28">
        <f t="shared" si="2"/>
        <v>81.666666666666671</v>
      </c>
      <c r="E78" s="28">
        <f t="shared" si="4"/>
        <v>16.333333333333332</v>
      </c>
      <c r="F78" s="54">
        <v>98</v>
      </c>
    </row>
    <row r="79" spans="1:6" ht="26.25">
      <c r="A79" s="18">
        <v>3</v>
      </c>
      <c r="B79" s="31" t="s">
        <v>91</v>
      </c>
      <c r="C79" s="17" t="s">
        <v>204</v>
      </c>
      <c r="D79" s="28">
        <f t="shared" si="2"/>
        <v>500</v>
      </c>
      <c r="E79" s="28">
        <f t="shared" si="4"/>
        <v>100</v>
      </c>
      <c r="F79" s="54">
        <v>600</v>
      </c>
    </row>
    <row r="80" spans="1:6" ht="26.25">
      <c r="A80" s="18">
        <v>3</v>
      </c>
      <c r="B80" s="31" t="s">
        <v>92</v>
      </c>
      <c r="C80" s="17" t="s">
        <v>205</v>
      </c>
      <c r="D80" s="28">
        <f t="shared" si="2"/>
        <v>450</v>
      </c>
      <c r="E80" s="28">
        <f t="shared" si="4"/>
        <v>90</v>
      </c>
      <c r="F80" s="54">
        <v>540</v>
      </c>
    </row>
    <row r="81" spans="1:6" ht="26.25">
      <c r="A81" s="18">
        <v>3</v>
      </c>
      <c r="B81" s="31" t="s">
        <v>93</v>
      </c>
      <c r="C81" s="17" t="s">
        <v>206</v>
      </c>
      <c r="D81" s="28">
        <f t="shared" si="2"/>
        <v>666.66666666666663</v>
      </c>
      <c r="E81" s="28">
        <f t="shared" si="4"/>
        <v>133.33333333333334</v>
      </c>
      <c r="F81" s="54">
        <v>800</v>
      </c>
    </row>
    <row r="82" spans="1:6" ht="26.25">
      <c r="A82" s="18">
        <v>3</v>
      </c>
      <c r="B82" s="31" t="s">
        <v>94</v>
      </c>
      <c r="C82" s="17" t="s">
        <v>207</v>
      </c>
      <c r="D82" s="28">
        <f t="shared" si="2"/>
        <v>600</v>
      </c>
      <c r="E82" s="28">
        <f t="shared" si="4"/>
        <v>120</v>
      </c>
      <c r="F82" s="54">
        <v>720</v>
      </c>
    </row>
    <row r="83" spans="1:6" ht="26.25">
      <c r="A83" s="18">
        <v>3</v>
      </c>
      <c r="B83" s="31" t="s">
        <v>95</v>
      </c>
      <c r="C83" s="17" t="s">
        <v>208</v>
      </c>
      <c r="D83" s="28">
        <f t="shared" si="2"/>
        <v>833.33333333333337</v>
      </c>
      <c r="E83" s="28">
        <f t="shared" si="4"/>
        <v>166.66666666666666</v>
      </c>
      <c r="F83" s="54">
        <v>1000</v>
      </c>
    </row>
    <row r="84" spans="1:6" ht="26.25">
      <c r="A84" s="18">
        <v>3</v>
      </c>
      <c r="B84" s="31" t="s">
        <v>96</v>
      </c>
      <c r="C84" s="17" t="s">
        <v>209</v>
      </c>
      <c r="D84" s="28">
        <f t="shared" si="2"/>
        <v>750</v>
      </c>
      <c r="E84" s="28">
        <f t="shared" si="4"/>
        <v>150</v>
      </c>
      <c r="F84" s="54">
        <v>900</v>
      </c>
    </row>
    <row r="85" spans="1:6" ht="26.25">
      <c r="A85" s="18">
        <v>3</v>
      </c>
      <c r="B85" s="31" t="s">
        <v>97</v>
      </c>
      <c r="C85" s="17" t="s">
        <v>210</v>
      </c>
      <c r="D85" s="28">
        <f t="shared" si="2"/>
        <v>1000</v>
      </c>
      <c r="E85" s="28">
        <f t="shared" si="4"/>
        <v>200</v>
      </c>
      <c r="F85" s="54">
        <v>1200</v>
      </c>
    </row>
    <row r="86" spans="1:6" ht="26.25">
      <c r="A86" s="18">
        <v>3</v>
      </c>
      <c r="B86" s="31" t="s">
        <v>98</v>
      </c>
      <c r="C86" s="17" t="s">
        <v>211</v>
      </c>
      <c r="D86" s="28">
        <f t="shared" si="2"/>
        <v>900</v>
      </c>
      <c r="E86" s="28">
        <f t="shared" si="4"/>
        <v>180</v>
      </c>
      <c r="F86" s="54">
        <v>1080</v>
      </c>
    </row>
    <row r="87" spans="1:6" ht="39">
      <c r="A87" s="18">
        <v>3</v>
      </c>
      <c r="B87" s="31" t="s">
        <v>99</v>
      </c>
      <c r="C87" s="17" t="s">
        <v>212</v>
      </c>
      <c r="D87" s="28">
        <f t="shared" si="2"/>
        <v>666.66666666666663</v>
      </c>
      <c r="E87" s="28">
        <f t="shared" si="4"/>
        <v>133.33333333333334</v>
      </c>
      <c r="F87" s="54">
        <v>800</v>
      </c>
    </row>
    <row r="88" spans="1:6" ht="39">
      <c r="A88" s="18">
        <v>3</v>
      </c>
      <c r="B88" s="31" t="s">
        <v>100</v>
      </c>
      <c r="C88" s="17" t="s">
        <v>213</v>
      </c>
      <c r="D88" s="28">
        <f t="shared" si="2"/>
        <v>600</v>
      </c>
      <c r="E88" s="28">
        <f t="shared" si="4"/>
        <v>120</v>
      </c>
      <c r="F88" s="54">
        <v>720</v>
      </c>
    </row>
    <row r="89" spans="1:6" ht="26.25">
      <c r="A89" s="18">
        <v>3</v>
      </c>
      <c r="B89" s="31" t="s">
        <v>101</v>
      </c>
      <c r="C89" s="17" t="s">
        <v>214</v>
      </c>
      <c r="D89" s="28">
        <f t="shared" si="2"/>
        <v>333.33333333333331</v>
      </c>
      <c r="E89" s="28">
        <f t="shared" si="4"/>
        <v>66.666666666666671</v>
      </c>
      <c r="F89" s="54">
        <v>400</v>
      </c>
    </row>
    <row r="90" spans="1:6" ht="15" customHeight="1">
      <c r="A90" s="18">
        <v>3</v>
      </c>
      <c r="B90" s="31" t="s">
        <v>102</v>
      </c>
      <c r="C90" s="17" t="s">
        <v>215</v>
      </c>
      <c r="D90" s="28">
        <f t="shared" si="2"/>
        <v>300</v>
      </c>
      <c r="E90" s="28">
        <f t="shared" si="4"/>
        <v>60</v>
      </c>
      <c r="F90" s="54">
        <v>360</v>
      </c>
    </row>
    <row r="91" spans="1:6" ht="39">
      <c r="A91" s="18">
        <v>3</v>
      </c>
      <c r="B91" s="31" t="s">
        <v>103</v>
      </c>
      <c r="C91" s="17" t="s">
        <v>216</v>
      </c>
      <c r="D91" s="28">
        <f t="shared" si="2"/>
        <v>583.33333333333337</v>
      </c>
      <c r="E91" s="28">
        <f t="shared" si="4"/>
        <v>116.66666666666667</v>
      </c>
      <c r="F91" s="54">
        <v>700</v>
      </c>
    </row>
    <row r="92" spans="1:6" ht="39">
      <c r="A92" s="18">
        <v>3</v>
      </c>
      <c r="B92" s="31" t="s">
        <v>104</v>
      </c>
      <c r="C92" s="17" t="s">
        <v>217</v>
      </c>
      <c r="D92" s="28">
        <f t="shared" si="2"/>
        <v>525</v>
      </c>
      <c r="E92" s="28">
        <f t="shared" si="4"/>
        <v>105</v>
      </c>
      <c r="F92" s="54">
        <v>630</v>
      </c>
    </row>
    <row r="93" spans="1:6" ht="26.25">
      <c r="A93" s="18">
        <v>3</v>
      </c>
      <c r="B93" s="31" t="s">
        <v>105</v>
      </c>
      <c r="C93" s="17" t="s">
        <v>218</v>
      </c>
      <c r="D93" s="28">
        <f t="shared" si="2"/>
        <v>416.66666666666669</v>
      </c>
      <c r="E93" s="28">
        <f t="shared" si="4"/>
        <v>83.333333333333329</v>
      </c>
      <c r="F93" s="54">
        <v>500</v>
      </c>
    </row>
    <row r="94" spans="1:6" ht="26.25">
      <c r="A94" s="18">
        <v>3</v>
      </c>
      <c r="B94" s="31" t="s">
        <v>106</v>
      </c>
      <c r="C94" s="17" t="s">
        <v>219</v>
      </c>
      <c r="D94" s="28">
        <f t="shared" si="2"/>
        <v>375</v>
      </c>
      <c r="E94" s="28">
        <f t="shared" si="4"/>
        <v>75</v>
      </c>
      <c r="F94" s="54">
        <v>450</v>
      </c>
    </row>
    <row r="95" spans="1:6" ht="51.75">
      <c r="A95" s="18">
        <v>3</v>
      </c>
      <c r="B95" s="31" t="s">
        <v>107</v>
      </c>
      <c r="C95" s="17" t="s">
        <v>220</v>
      </c>
      <c r="D95" s="28">
        <f t="shared" si="2"/>
        <v>916.66666666666663</v>
      </c>
      <c r="E95" s="28">
        <f t="shared" si="4"/>
        <v>183.33333333333334</v>
      </c>
      <c r="F95" s="54">
        <v>1100</v>
      </c>
    </row>
    <row r="96" spans="1:6" ht="15" customHeight="1">
      <c r="A96" s="18">
        <v>3</v>
      </c>
      <c r="B96" s="31" t="s">
        <v>108</v>
      </c>
      <c r="C96" s="17" t="s">
        <v>221</v>
      </c>
      <c r="D96" s="28">
        <f t="shared" si="2"/>
        <v>825</v>
      </c>
      <c r="E96" s="28">
        <f t="shared" si="4"/>
        <v>165</v>
      </c>
      <c r="F96" s="54">
        <v>990</v>
      </c>
    </row>
    <row r="97" spans="1:6" ht="30">
      <c r="A97" s="18">
        <v>3</v>
      </c>
      <c r="B97" s="31" t="s">
        <v>109</v>
      </c>
      <c r="C97" s="20" t="s">
        <v>222</v>
      </c>
      <c r="D97" s="28">
        <f t="shared" si="2"/>
        <v>333.33333333333331</v>
      </c>
      <c r="E97" s="28">
        <f t="shared" si="4"/>
        <v>66.666666666666671</v>
      </c>
      <c r="F97" s="54">
        <v>400</v>
      </c>
    </row>
    <row r="98" spans="1:6" ht="30">
      <c r="A98" s="18">
        <v>3</v>
      </c>
      <c r="B98" s="31" t="s">
        <v>110</v>
      </c>
      <c r="C98" s="20" t="s">
        <v>223</v>
      </c>
      <c r="D98" s="28">
        <f t="shared" si="2"/>
        <v>300</v>
      </c>
      <c r="E98" s="28">
        <f t="shared" si="4"/>
        <v>60</v>
      </c>
      <c r="F98" s="54">
        <v>360</v>
      </c>
    </row>
    <row r="99" spans="1:6" ht="45">
      <c r="A99" s="18">
        <v>3</v>
      </c>
      <c r="B99" s="31" t="s">
        <v>111</v>
      </c>
      <c r="C99" s="20" t="s">
        <v>224</v>
      </c>
      <c r="D99" s="28">
        <f t="shared" si="2"/>
        <v>929.16666666666663</v>
      </c>
      <c r="E99" s="28">
        <f t="shared" si="4"/>
        <v>185.83333333333334</v>
      </c>
      <c r="F99" s="54">
        <v>1115</v>
      </c>
    </row>
    <row r="100" spans="1:6" ht="15" customHeight="1">
      <c r="A100" s="18">
        <v>3</v>
      </c>
      <c r="B100" s="31" t="s">
        <v>112</v>
      </c>
      <c r="C100" s="20" t="s">
        <v>224</v>
      </c>
      <c r="D100" s="28">
        <f t="shared" si="2"/>
        <v>835.83333333333337</v>
      </c>
      <c r="E100" s="28">
        <f t="shared" si="4"/>
        <v>167.16666666666666</v>
      </c>
      <c r="F100" s="54">
        <v>1003</v>
      </c>
    </row>
    <row r="101" spans="1:6" ht="45">
      <c r="A101" s="18">
        <v>3</v>
      </c>
      <c r="B101" s="31" t="s">
        <v>113</v>
      </c>
      <c r="C101" s="20" t="s">
        <v>225</v>
      </c>
      <c r="D101" s="28">
        <f t="shared" si="2"/>
        <v>666.66666666666663</v>
      </c>
      <c r="E101" s="28">
        <f t="shared" si="4"/>
        <v>133.33333333333334</v>
      </c>
      <c r="F101" s="54">
        <v>800</v>
      </c>
    </row>
    <row r="102" spans="1:6" ht="45">
      <c r="A102" s="18">
        <v>3</v>
      </c>
      <c r="B102" s="31" t="s">
        <v>114</v>
      </c>
      <c r="C102" s="20" t="s">
        <v>226</v>
      </c>
      <c r="D102" s="28">
        <f t="shared" si="2"/>
        <v>600</v>
      </c>
      <c r="E102" s="28">
        <f t="shared" si="4"/>
        <v>120</v>
      </c>
      <c r="F102" s="54">
        <v>720</v>
      </c>
    </row>
    <row r="103" spans="1:6" ht="60">
      <c r="A103" s="18">
        <v>3</v>
      </c>
      <c r="B103" s="31" t="s">
        <v>115</v>
      </c>
      <c r="C103" s="20" t="s">
        <v>227</v>
      </c>
      <c r="D103" s="28">
        <f t="shared" si="2"/>
        <v>929.16666666666663</v>
      </c>
      <c r="E103" s="28">
        <f t="shared" si="4"/>
        <v>185.83333333333334</v>
      </c>
      <c r="F103" s="54">
        <v>1115</v>
      </c>
    </row>
    <row r="104" spans="1:6" ht="15" customHeight="1">
      <c r="A104" s="18">
        <v>3</v>
      </c>
      <c r="B104" s="31" t="s">
        <v>116</v>
      </c>
      <c r="C104" s="20" t="s">
        <v>228</v>
      </c>
      <c r="D104" s="28">
        <f t="shared" si="2"/>
        <v>835.83333333333337</v>
      </c>
      <c r="E104" s="28">
        <f t="shared" si="4"/>
        <v>167.16666666666666</v>
      </c>
      <c r="F104" s="54">
        <v>1003</v>
      </c>
    </row>
    <row r="105" spans="1:6">
      <c r="A105" s="18">
        <v>3</v>
      </c>
      <c r="B105" s="31" t="s">
        <v>117</v>
      </c>
      <c r="C105" s="20" t="s">
        <v>229</v>
      </c>
      <c r="D105" s="28">
        <f t="shared" si="2"/>
        <v>291.66666666666669</v>
      </c>
      <c r="E105" s="28">
        <f t="shared" si="4"/>
        <v>58.333333333333336</v>
      </c>
      <c r="F105" s="54">
        <v>350</v>
      </c>
    </row>
    <row r="106" spans="1:6" ht="30" customHeight="1">
      <c r="A106" s="18">
        <v>3</v>
      </c>
      <c r="B106" s="31" t="s">
        <v>118</v>
      </c>
      <c r="C106" s="20" t="s">
        <v>230</v>
      </c>
      <c r="D106" s="28">
        <f t="shared" si="2"/>
        <v>262.5</v>
      </c>
      <c r="E106" s="28">
        <f t="shared" si="4"/>
        <v>52.5</v>
      </c>
      <c r="F106" s="54">
        <v>315</v>
      </c>
    </row>
    <row r="107" spans="1:6">
      <c r="A107" s="58" t="s">
        <v>20</v>
      </c>
      <c r="B107" s="58"/>
      <c r="C107" s="58"/>
      <c r="D107" s="58"/>
      <c r="E107" s="32"/>
      <c r="F107" s="25"/>
    </row>
    <row r="108" spans="1:6" ht="26.25">
      <c r="A108" s="6">
        <v>4</v>
      </c>
      <c r="B108" s="13" t="s">
        <v>15</v>
      </c>
      <c r="C108" s="17" t="s">
        <v>231</v>
      </c>
      <c r="D108" s="28">
        <f t="shared" si="2"/>
        <v>708.33333333333337</v>
      </c>
      <c r="E108" s="28">
        <f t="shared" si="4"/>
        <v>141.66666666666666</v>
      </c>
      <c r="F108" s="52">
        <v>850</v>
      </c>
    </row>
    <row r="109" spans="1:6" ht="26.25">
      <c r="A109" s="6">
        <v>4</v>
      </c>
      <c r="B109" s="13" t="s">
        <v>43</v>
      </c>
      <c r="C109" s="17" t="s">
        <v>232</v>
      </c>
      <c r="D109" s="28">
        <f t="shared" si="2"/>
        <v>637.5</v>
      </c>
      <c r="E109" s="28">
        <f t="shared" si="4"/>
        <v>127.5</v>
      </c>
      <c r="F109" s="52">
        <v>765</v>
      </c>
    </row>
    <row r="110" spans="1:6" ht="15" customHeight="1">
      <c r="A110" s="6">
        <v>4</v>
      </c>
      <c r="B110" s="13" t="s">
        <v>119</v>
      </c>
      <c r="C110" s="21" t="s">
        <v>233</v>
      </c>
      <c r="D110" s="28">
        <f t="shared" si="2"/>
        <v>166.66666666666666</v>
      </c>
      <c r="E110" s="28">
        <f t="shared" si="4"/>
        <v>33.333333333333336</v>
      </c>
      <c r="F110" s="52">
        <v>200</v>
      </c>
    </row>
    <row r="111" spans="1:6" ht="26.25">
      <c r="A111" s="6">
        <v>4</v>
      </c>
      <c r="B111" s="13" t="s">
        <v>44</v>
      </c>
      <c r="C111" s="21" t="s">
        <v>234</v>
      </c>
      <c r="D111" s="28">
        <f t="shared" si="2"/>
        <v>150</v>
      </c>
      <c r="E111" s="28">
        <f t="shared" si="4"/>
        <v>30</v>
      </c>
      <c r="F111" s="52">
        <v>180</v>
      </c>
    </row>
    <row r="112" spans="1:6">
      <c r="A112" s="6">
        <v>4</v>
      </c>
      <c r="B112" s="13" t="s">
        <v>52</v>
      </c>
      <c r="C112" s="17" t="s">
        <v>235</v>
      </c>
      <c r="D112" s="28">
        <f t="shared" si="2"/>
        <v>183.33333333333334</v>
      </c>
      <c r="E112" s="28">
        <f t="shared" si="4"/>
        <v>36.666666666666664</v>
      </c>
      <c r="F112" s="52">
        <v>220</v>
      </c>
    </row>
    <row r="113" spans="1:6">
      <c r="A113" s="6">
        <v>4</v>
      </c>
      <c r="B113" s="13" t="s">
        <v>45</v>
      </c>
      <c r="C113" s="17" t="s">
        <v>236</v>
      </c>
      <c r="D113" s="28">
        <f t="shared" si="2"/>
        <v>165</v>
      </c>
      <c r="E113" s="28">
        <f t="shared" si="4"/>
        <v>33</v>
      </c>
      <c r="F113" s="52">
        <v>198</v>
      </c>
    </row>
    <row r="114" spans="1:6" ht="15" customHeight="1">
      <c r="A114" s="6">
        <v>4</v>
      </c>
      <c r="B114" s="13" t="s">
        <v>46</v>
      </c>
      <c r="C114" s="17" t="s">
        <v>237</v>
      </c>
      <c r="D114" s="28">
        <f t="shared" si="2"/>
        <v>183.33333333333334</v>
      </c>
      <c r="E114" s="28">
        <f t="shared" si="4"/>
        <v>36.666666666666664</v>
      </c>
      <c r="F114" s="52">
        <v>220</v>
      </c>
    </row>
    <row r="115" spans="1:6" ht="13.5" customHeight="1">
      <c r="A115" s="6">
        <v>4</v>
      </c>
      <c r="B115" s="13" t="s">
        <v>47</v>
      </c>
      <c r="C115" s="17" t="s">
        <v>238</v>
      </c>
      <c r="D115" s="28">
        <f t="shared" si="2"/>
        <v>165</v>
      </c>
      <c r="E115" s="28">
        <f t="shared" si="4"/>
        <v>33</v>
      </c>
      <c r="F115" s="52">
        <v>198</v>
      </c>
    </row>
    <row r="116" spans="1:6" ht="15" customHeight="1">
      <c r="A116" s="6">
        <v>4</v>
      </c>
      <c r="B116" s="13" t="s">
        <v>48</v>
      </c>
      <c r="C116" s="17" t="s">
        <v>239</v>
      </c>
      <c r="D116" s="28">
        <f t="shared" si="2"/>
        <v>183.33333333333334</v>
      </c>
      <c r="E116" s="28">
        <f t="shared" si="4"/>
        <v>36.666666666666664</v>
      </c>
      <c r="F116" s="52">
        <v>220</v>
      </c>
    </row>
    <row r="117" spans="1:6">
      <c r="A117" s="6">
        <v>4</v>
      </c>
      <c r="B117" s="13" t="s">
        <v>49</v>
      </c>
      <c r="C117" s="17" t="s">
        <v>240</v>
      </c>
      <c r="D117" s="28">
        <f t="shared" si="2"/>
        <v>165</v>
      </c>
      <c r="E117" s="28">
        <f t="shared" si="4"/>
        <v>33</v>
      </c>
      <c r="F117" s="52">
        <v>198</v>
      </c>
    </row>
    <row r="118" spans="1:6" ht="15" customHeight="1">
      <c r="A118" s="58" t="s">
        <v>21</v>
      </c>
      <c r="B118" s="58"/>
      <c r="C118" s="58"/>
      <c r="D118" s="58"/>
      <c r="E118" s="32"/>
      <c r="F118" s="25"/>
    </row>
    <row r="119" spans="1:6" ht="15" customHeight="1">
      <c r="A119" s="6">
        <v>5</v>
      </c>
      <c r="B119" s="13">
        <v>1</v>
      </c>
      <c r="C119" s="17" t="s">
        <v>241</v>
      </c>
      <c r="D119" s="28">
        <f t="shared" si="2"/>
        <v>275</v>
      </c>
      <c r="E119" s="28">
        <f t="shared" si="4"/>
        <v>55</v>
      </c>
      <c r="F119" s="52">
        <v>330</v>
      </c>
    </row>
    <row r="120" spans="1:6" ht="39">
      <c r="A120" s="6">
        <v>5</v>
      </c>
      <c r="B120" s="13" t="s">
        <v>43</v>
      </c>
      <c r="C120" s="17" t="s">
        <v>242</v>
      </c>
      <c r="D120" s="28">
        <f t="shared" si="2"/>
        <v>247.5</v>
      </c>
      <c r="E120" s="28">
        <f t="shared" si="4"/>
        <v>49.5</v>
      </c>
      <c r="F120" s="52">
        <v>297</v>
      </c>
    </row>
    <row r="121" spans="1:6">
      <c r="A121" s="6">
        <v>5</v>
      </c>
      <c r="B121" s="13" t="s">
        <v>119</v>
      </c>
      <c r="C121" s="17" t="s">
        <v>243</v>
      </c>
      <c r="D121" s="28">
        <f t="shared" si="2"/>
        <v>141.66666666666666</v>
      </c>
      <c r="E121" s="28">
        <f t="shared" si="4"/>
        <v>28.333333333333332</v>
      </c>
      <c r="F121" s="52">
        <v>170</v>
      </c>
    </row>
    <row r="122" spans="1:6">
      <c r="A122" s="6">
        <v>5</v>
      </c>
      <c r="B122" s="13" t="s">
        <v>44</v>
      </c>
      <c r="C122" s="17" t="s">
        <v>244</v>
      </c>
      <c r="D122" s="28">
        <f t="shared" si="2"/>
        <v>127.5</v>
      </c>
      <c r="E122" s="28">
        <f t="shared" si="4"/>
        <v>25.5</v>
      </c>
      <c r="F122" s="52">
        <v>153</v>
      </c>
    </row>
    <row r="123" spans="1:6" ht="39">
      <c r="A123" s="6">
        <v>5</v>
      </c>
      <c r="B123" s="13" t="s">
        <v>52</v>
      </c>
      <c r="C123" s="17" t="s">
        <v>245</v>
      </c>
      <c r="D123" s="28">
        <f t="shared" si="2"/>
        <v>125</v>
      </c>
      <c r="E123" s="28">
        <f t="shared" si="4"/>
        <v>25</v>
      </c>
      <c r="F123" s="52">
        <v>150</v>
      </c>
    </row>
    <row r="124" spans="1:6" ht="39">
      <c r="A124" s="6">
        <v>5</v>
      </c>
      <c r="B124" s="13" t="s">
        <v>45</v>
      </c>
      <c r="C124" s="17" t="s">
        <v>246</v>
      </c>
      <c r="D124" s="28">
        <f t="shared" si="2"/>
        <v>112.5</v>
      </c>
      <c r="E124" s="28">
        <f t="shared" si="4"/>
        <v>22.5</v>
      </c>
      <c r="F124" s="52">
        <v>135</v>
      </c>
    </row>
    <row r="125" spans="1:6">
      <c r="A125" s="6">
        <v>5</v>
      </c>
      <c r="B125" s="13" t="s">
        <v>46</v>
      </c>
      <c r="C125" s="17" t="s">
        <v>247</v>
      </c>
      <c r="D125" s="28">
        <f t="shared" si="2"/>
        <v>110.83333333333333</v>
      </c>
      <c r="E125" s="28">
        <f t="shared" si="4"/>
        <v>22.166666666666668</v>
      </c>
      <c r="F125" s="52">
        <v>133</v>
      </c>
    </row>
    <row r="126" spans="1:6">
      <c r="A126" s="6">
        <v>5</v>
      </c>
      <c r="B126" s="13" t="s">
        <v>47</v>
      </c>
      <c r="C126" s="17" t="s">
        <v>248</v>
      </c>
      <c r="D126" s="28">
        <f t="shared" si="2"/>
        <v>100</v>
      </c>
      <c r="E126" s="28">
        <f t="shared" si="4"/>
        <v>20</v>
      </c>
      <c r="F126" s="52">
        <v>120</v>
      </c>
    </row>
    <row r="127" spans="1:6">
      <c r="A127" s="6">
        <v>5</v>
      </c>
      <c r="B127" s="13" t="s">
        <v>48</v>
      </c>
      <c r="C127" s="17" t="s">
        <v>249</v>
      </c>
      <c r="D127" s="28">
        <f t="shared" si="2"/>
        <v>109.16666666666667</v>
      </c>
      <c r="E127" s="28">
        <f t="shared" si="4"/>
        <v>21.833333333333332</v>
      </c>
      <c r="F127" s="52">
        <v>131</v>
      </c>
    </row>
    <row r="128" spans="1:6">
      <c r="A128" s="6">
        <v>5</v>
      </c>
      <c r="B128" s="13" t="s">
        <v>49</v>
      </c>
      <c r="C128" s="17" t="s">
        <v>250</v>
      </c>
      <c r="D128" s="28">
        <f t="shared" si="2"/>
        <v>98.333333333333329</v>
      </c>
      <c r="E128" s="28">
        <f t="shared" si="4"/>
        <v>19.666666666666668</v>
      </c>
      <c r="F128" s="52">
        <v>118</v>
      </c>
    </row>
    <row r="129" spans="1:6">
      <c r="A129" s="6">
        <v>5</v>
      </c>
      <c r="B129" s="13" t="s">
        <v>50</v>
      </c>
      <c r="C129" s="17" t="s">
        <v>251</v>
      </c>
      <c r="D129" s="28">
        <f t="shared" si="2"/>
        <v>108.33333333333333</v>
      </c>
      <c r="E129" s="28">
        <f t="shared" si="4"/>
        <v>21.666666666666668</v>
      </c>
      <c r="F129" s="52">
        <v>130</v>
      </c>
    </row>
    <row r="130" spans="1:6" ht="26.25" customHeight="1">
      <c r="A130" s="6">
        <v>5</v>
      </c>
      <c r="B130" s="13" t="s">
        <v>51</v>
      </c>
      <c r="C130" s="17" t="s">
        <v>252</v>
      </c>
      <c r="D130" s="28">
        <f t="shared" si="2"/>
        <v>97.5</v>
      </c>
      <c r="E130" s="28">
        <f t="shared" si="4"/>
        <v>19.5</v>
      </c>
      <c r="F130" s="52">
        <v>117</v>
      </c>
    </row>
    <row r="131" spans="1:6">
      <c r="A131" s="6">
        <v>5</v>
      </c>
      <c r="B131" s="13" t="s">
        <v>53</v>
      </c>
      <c r="C131" s="17" t="s">
        <v>253</v>
      </c>
      <c r="D131" s="28">
        <f t="shared" si="2"/>
        <v>208.33333333333334</v>
      </c>
      <c r="E131" s="28">
        <f t="shared" si="4"/>
        <v>41.666666666666664</v>
      </c>
      <c r="F131" s="52">
        <v>250</v>
      </c>
    </row>
    <row r="132" spans="1:6">
      <c r="A132" s="6">
        <v>5</v>
      </c>
      <c r="B132" s="13" t="s">
        <v>54</v>
      </c>
      <c r="C132" s="17" t="s">
        <v>254</v>
      </c>
      <c r="D132" s="28">
        <f t="shared" si="2"/>
        <v>187.5</v>
      </c>
      <c r="E132" s="28">
        <f t="shared" si="4"/>
        <v>37.5</v>
      </c>
      <c r="F132" s="52">
        <v>225</v>
      </c>
    </row>
    <row r="133" spans="1:6" ht="26.25">
      <c r="A133" s="6">
        <v>5</v>
      </c>
      <c r="B133" s="13" t="s">
        <v>55</v>
      </c>
      <c r="C133" s="17" t="s">
        <v>255</v>
      </c>
      <c r="D133" s="28">
        <f t="shared" si="2"/>
        <v>458.33333333333331</v>
      </c>
      <c r="E133" s="28">
        <f t="shared" si="4"/>
        <v>91.666666666666671</v>
      </c>
      <c r="F133" s="52">
        <v>550</v>
      </c>
    </row>
    <row r="134" spans="1:6" ht="26.25">
      <c r="A134" s="6">
        <v>5</v>
      </c>
      <c r="B134" s="13" t="s">
        <v>56</v>
      </c>
      <c r="C134" s="17" t="s">
        <v>256</v>
      </c>
      <c r="D134" s="28">
        <f t="shared" si="2"/>
        <v>412.5</v>
      </c>
      <c r="E134" s="28">
        <f t="shared" si="4"/>
        <v>82.5</v>
      </c>
      <c r="F134" s="52">
        <v>495</v>
      </c>
    </row>
    <row r="135" spans="1:6">
      <c r="A135" s="58" t="s">
        <v>22</v>
      </c>
      <c r="B135" s="58"/>
      <c r="C135" s="58"/>
      <c r="D135" s="58"/>
      <c r="E135" s="32"/>
      <c r="F135" s="25"/>
    </row>
    <row r="136" spans="1:6" ht="26.25">
      <c r="A136" s="6">
        <v>6</v>
      </c>
      <c r="B136" s="13" t="s">
        <v>15</v>
      </c>
      <c r="C136" s="17" t="s">
        <v>257</v>
      </c>
      <c r="D136" s="28">
        <f t="shared" si="2"/>
        <v>525.83333333333337</v>
      </c>
      <c r="E136" s="28">
        <f t="shared" si="4"/>
        <v>105.16666666666667</v>
      </c>
      <c r="F136" s="52">
        <v>631</v>
      </c>
    </row>
    <row r="137" spans="1:6" ht="26.25">
      <c r="A137" s="6">
        <v>6</v>
      </c>
      <c r="B137" s="13" t="s">
        <v>43</v>
      </c>
      <c r="C137" s="17" t="s">
        <v>258</v>
      </c>
      <c r="D137" s="28">
        <f t="shared" ref="D137:D185" si="5">F137-E137</f>
        <v>473.33333333333331</v>
      </c>
      <c r="E137" s="28">
        <f t="shared" si="4"/>
        <v>94.666666666666671</v>
      </c>
      <c r="F137" s="52">
        <v>568</v>
      </c>
    </row>
    <row r="138" spans="1:6">
      <c r="A138" s="6">
        <v>6</v>
      </c>
      <c r="B138" s="13" t="s">
        <v>119</v>
      </c>
      <c r="C138" s="17" t="s">
        <v>259</v>
      </c>
      <c r="D138" s="28">
        <f t="shared" si="5"/>
        <v>250</v>
      </c>
      <c r="E138" s="28">
        <f t="shared" si="4"/>
        <v>50</v>
      </c>
      <c r="F138" s="52">
        <v>300</v>
      </c>
    </row>
    <row r="139" spans="1:6">
      <c r="A139" s="6">
        <v>6</v>
      </c>
      <c r="B139" s="13" t="s">
        <v>44</v>
      </c>
      <c r="C139" s="17" t="s">
        <v>260</v>
      </c>
      <c r="D139" s="28">
        <f t="shared" si="5"/>
        <v>225</v>
      </c>
      <c r="E139" s="28">
        <f t="shared" si="4"/>
        <v>45</v>
      </c>
      <c r="F139" s="52">
        <v>270</v>
      </c>
    </row>
    <row r="140" spans="1:6">
      <c r="A140" s="6">
        <v>6</v>
      </c>
      <c r="B140" s="13" t="s">
        <v>52</v>
      </c>
      <c r="C140" s="17" t="s">
        <v>261</v>
      </c>
      <c r="D140" s="28">
        <f t="shared" si="5"/>
        <v>250</v>
      </c>
      <c r="E140" s="28">
        <f t="shared" si="4"/>
        <v>50</v>
      </c>
      <c r="F140" s="52">
        <v>300</v>
      </c>
    </row>
    <row r="141" spans="1:6">
      <c r="A141" s="6">
        <v>6</v>
      </c>
      <c r="B141" s="13" t="s">
        <v>45</v>
      </c>
      <c r="C141" s="17" t="s">
        <v>262</v>
      </c>
      <c r="D141" s="28">
        <f t="shared" si="5"/>
        <v>225</v>
      </c>
      <c r="E141" s="28">
        <f t="shared" si="4"/>
        <v>45</v>
      </c>
      <c r="F141" s="52">
        <v>270</v>
      </c>
    </row>
    <row r="142" spans="1:6">
      <c r="A142" s="6">
        <v>6</v>
      </c>
      <c r="B142" s="13" t="s">
        <v>46</v>
      </c>
      <c r="C142" s="17" t="s">
        <v>263</v>
      </c>
      <c r="D142" s="28">
        <f t="shared" si="5"/>
        <v>125</v>
      </c>
      <c r="E142" s="28">
        <f t="shared" si="4"/>
        <v>25</v>
      </c>
      <c r="F142" s="52">
        <v>150</v>
      </c>
    </row>
    <row r="143" spans="1:6">
      <c r="A143" s="6">
        <v>6</v>
      </c>
      <c r="B143" s="13" t="s">
        <v>47</v>
      </c>
      <c r="C143" s="17" t="s">
        <v>264</v>
      </c>
      <c r="D143" s="28">
        <f t="shared" si="5"/>
        <v>112.5</v>
      </c>
      <c r="E143" s="28">
        <f t="shared" si="4"/>
        <v>22.5</v>
      </c>
      <c r="F143" s="52">
        <v>135</v>
      </c>
    </row>
    <row r="144" spans="1:6">
      <c r="A144" s="6">
        <v>6</v>
      </c>
      <c r="B144" s="13" t="s">
        <v>48</v>
      </c>
      <c r="C144" s="17" t="s">
        <v>265</v>
      </c>
      <c r="D144" s="28">
        <f t="shared" si="5"/>
        <v>1106.6666666666667</v>
      </c>
      <c r="E144" s="28">
        <f t="shared" si="4"/>
        <v>221.33333333333334</v>
      </c>
      <c r="F144" s="52">
        <v>1328</v>
      </c>
    </row>
    <row r="145" spans="1:6" ht="26.25">
      <c r="A145" s="6">
        <v>6</v>
      </c>
      <c r="B145" s="13" t="s">
        <v>49</v>
      </c>
      <c r="C145" s="17" t="s">
        <v>266</v>
      </c>
      <c r="D145" s="28">
        <f t="shared" si="5"/>
        <v>995.83333333333337</v>
      </c>
      <c r="E145" s="28">
        <f t="shared" si="4"/>
        <v>199.16666666666666</v>
      </c>
      <c r="F145" s="52">
        <v>1195</v>
      </c>
    </row>
    <row r="146" spans="1:6">
      <c r="A146" s="6">
        <v>6</v>
      </c>
      <c r="B146" s="13" t="s">
        <v>50</v>
      </c>
      <c r="C146" s="17" t="s">
        <v>267</v>
      </c>
      <c r="D146" s="28">
        <f t="shared" si="5"/>
        <v>934.16666666666663</v>
      </c>
      <c r="E146" s="28">
        <f t="shared" si="4"/>
        <v>186.83333333333334</v>
      </c>
      <c r="F146" s="52">
        <v>1121</v>
      </c>
    </row>
    <row r="147" spans="1:6">
      <c r="A147" s="6">
        <v>6</v>
      </c>
      <c r="B147" s="13" t="s">
        <v>51</v>
      </c>
      <c r="C147" s="17" t="s">
        <v>268</v>
      </c>
      <c r="D147" s="28">
        <f t="shared" si="5"/>
        <v>840.83333333333337</v>
      </c>
      <c r="E147" s="28">
        <f t="shared" si="4"/>
        <v>168.16666666666666</v>
      </c>
      <c r="F147" s="52">
        <v>1009</v>
      </c>
    </row>
    <row r="148" spans="1:6">
      <c r="A148" s="58" t="s">
        <v>23</v>
      </c>
      <c r="B148" s="58"/>
      <c r="C148" s="58"/>
      <c r="D148" s="58"/>
      <c r="E148" s="32"/>
      <c r="F148" s="25"/>
    </row>
    <row r="149" spans="1:6" ht="26.25">
      <c r="A149" s="46">
        <v>7</v>
      </c>
      <c r="B149" s="33">
        <v>1</v>
      </c>
      <c r="C149" s="23" t="s">
        <v>269</v>
      </c>
      <c r="D149" s="28">
        <f t="shared" si="5"/>
        <v>500.83333333333331</v>
      </c>
      <c r="E149" s="28">
        <f t="shared" si="4"/>
        <v>100.16666666666667</v>
      </c>
      <c r="F149" s="34">
        <v>601</v>
      </c>
    </row>
    <row r="150" spans="1:6" ht="26.25">
      <c r="A150" s="46">
        <v>7</v>
      </c>
      <c r="B150" s="33" t="s">
        <v>43</v>
      </c>
      <c r="C150" s="23" t="s">
        <v>270</v>
      </c>
      <c r="D150" s="28">
        <f t="shared" si="5"/>
        <v>450.83333333333331</v>
      </c>
      <c r="E150" s="28">
        <f t="shared" ref="E150:E185" si="6">F150*20/120</f>
        <v>90.166666666666671</v>
      </c>
      <c r="F150" s="34">
        <v>541</v>
      </c>
    </row>
    <row r="151" spans="1:6" ht="26.25">
      <c r="A151" s="46">
        <v>7</v>
      </c>
      <c r="B151" s="33" t="s">
        <v>119</v>
      </c>
      <c r="C151" s="23" t="s">
        <v>271</v>
      </c>
      <c r="D151" s="28">
        <f t="shared" si="5"/>
        <v>553.33333333333337</v>
      </c>
      <c r="E151" s="28">
        <f t="shared" si="6"/>
        <v>110.66666666666667</v>
      </c>
      <c r="F151" s="34">
        <v>664</v>
      </c>
    </row>
    <row r="152" spans="1:6" ht="26.25">
      <c r="A152" s="46">
        <v>7</v>
      </c>
      <c r="B152" s="33" t="s">
        <v>44</v>
      </c>
      <c r="C152" s="23" t="s">
        <v>272</v>
      </c>
      <c r="D152" s="28">
        <f t="shared" si="5"/>
        <v>498.33333333333331</v>
      </c>
      <c r="E152" s="28">
        <f t="shared" si="6"/>
        <v>99.666666666666671</v>
      </c>
      <c r="F152" s="34">
        <v>598</v>
      </c>
    </row>
    <row r="153" spans="1:6" ht="26.25">
      <c r="A153" s="6">
        <v>7</v>
      </c>
      <c r="B153" s="13" t="s">
        <v>52</v>
      </c>
      <c r="C153" s="17" t="s">
        <v>273</v>
      </c>
      <c r="D153" s="28">
        <f t="shared" si="5"/>
        <v>134.16666666666666</v>
      </c>
      <c r="E153" s="28">
        <f t="shared" si="6"/>
        <v>26.833333333333332</v>
      </c>
      <c r="F153" s="55">
        <v>161</v>
      </c>
    </row>
    <row r="154" spans="1:6" ht="26.25">
      <c r="A154" s="6">
        <v>7</v>
      </c>
      <c r="B154" s="13" t="s">
        <v>45</v>
      </c>
      <c r="C154" s="17" t="s">
        <v>274</v>
      </c>
      <c r="D154" s="28">
        <f t="shared" si="5"/>
        <v>120.83333333333333</v>
      </c>
      <c r="E154" s="28">
        <f t="shared" si="6"/>
        <v>24.166666666666668</v>
      </c>
      <c r="F154" s="55">
        <v>145</v>
      </c>
    </row>
    <row r="155" spans="1:6">
      <c r="A155" s="6">
        <v>7</v>
      </c>
      <c r="B155" s="13" t="s">
        <v>46</v>
      </c>
      <c r="C155" s="22" t="s">
        <v>275</v>
      </c>
      <c r="D155" s="28">
        <f t="shared" si="5"/>
        <v>516.66666666666663</v>
      </c>
      <c r="E155" s="28">
        <f t="shared" si="6"/>
        <v>103.33333333333333</v>
      </c>
      <c r="F155" s="55">
        <v>620</v>
      </c>
    </row>
    <row r="156" spans="1:6">
      <c r="A156" s="6">
        <v>7</v>
      </c>
      <c r="B156" s="13" t="s">
        <v>47</v>
      </c>
      <c r="C156" s="22" t="s">
        <v>276</v>
      </c>
      <c r="D156" s="28">
        <f t="shared" si="5"/>
        <v>465</v>
      </c>
      <c r="E156" s="28">
        <f t="shared" si="6"/>
        <v>93</v>
      </c>
      <c r="F156" s="55">
        <v>558</v>
      </c>
    </row>
    <row r="157" spans="1:6">
      <c r="A157" s="6">
        <v>7</v>
      </c>
      <c r="B157" s="13" t="s">
        <v>48</v>
      </c>
      <c r="C157" s="22" t="s">
        <v>277</v>
      </c>
      <c r="D157" s="28">
        <f t="shared" si="5"/>
        <v>504.16666666666669</v>
      </c>
      <c r="E157" s="28">
        <f t="shared" si="6"/>
        <v>100.83333333333333</v>
      </c>
      <c r="F157" s="55">
        <v>605</v>
      </c>
    </row>
    <row r="158" spans="1:6">
      <c r="A158" s="6">
        <v>7</v>
      </c>
      <c r="B158" s="13" t="s">
        <v>49</v>
      </c>
      <c r="C158" s="22" t="s">
        <v>278</v>
      </c>
      <c r="D158" s="28">
        <f t="shared" si="5"/>
        <v>454.16666666666669</v>
      </c>
      <c r="E158" s="28">
        <f t="shared" si="6"/>
        <v>90.833333333333329</v>
      </c>
      <c r="F158" s="55">
        <v>545</v>
      </c>
    </row>
    <row r="159" spans="1:6">
      <c r="A159" s="18">
        <v>7</v>
      </c>
      <c r="B159" s="31" t="s">
        <v>50</v>
      </c>
      <c r="C159" s="22" t="s">
        <v>279</v>
      </c>
      <c r="D159" s="28">
        <f t="shared" si="5"/>
        <v>188.33333333333334</v>
      </c>
      <c r="E159" s="28">
        <f t="shared" si="6"/>
        <v>37.666666666666664</v>
      </c>
      <c r="F159" s="55">
        <v>226</v>
      </c>
    </row>
    <row r="160" spans="1:6">
      <c r="A160" s="18">
        <v>7</v>
      </c>
      <c r="B160" s="31" t="s">
        <v>51</v>
      </c>
      <c r="C160" s="22" t="s">
        <v>280</v>
      </c>
      <c r="D160" s="28">
        <f t="shared" si="5"/>
        <v>169.16666666666666</v>
      </c>
      <c r="E160" s="28">
        <f t="shared" si="6"/>
        <v>33.833333333333336</v>
      </c>
      <c r="F160" s="55">
        <v>203</v>
      </c>
    </row>
    <row r="161" spans="1:6" ht="18.75" customHeight="1">
      <c r="A161" s="59" t="s">
        <v>24</v>
      </c>
      <c r="B161" s="59"/>
      <c r="C161" s="59"/>
      <c r="D161" s="59"/>
      <c r="E161" s="32"/>
      <c r="F161" s="25"/>
    </row>
    <row r="162" spans="1:6" ht="15" customHeight="1">
      <c r="A162" s="47">
        <v>8</v>
      </c>
      <c r="B162" s="35" t="s">
        <v>18</v>
      </c>
      <c r="C162" s="17" t="s">
        <v>281</v>
      </c>
      <c r="D162" s="28">
        <f t="shared" si="5"/>
        <v>209.16666666666666</v>
      </c>
      <c r="E162" s="28">
        <f t="shared" si="6"/>
        <v>41.833333333333336</v>
      </c>
      <c r="F162" s="34">
        <v>251</v>
      </c>
    </row>
    <row r="163" spans="1:6" ht="26.25">
      <c r="A163" s="47">
        <v>8</v>
      </c>
      <c r="B163" s="35" t="s">
        <v>43</v>
      </c>
      <c r="C163" s="17" t="s">
        <v>282</v>
      </c>
      <c r="D163" s="28">
        <f t="shared" si="5"/>
        <v>188.33333333333334</v>
      </c>
      <c r="E163" s="28">
        <f t="shared" si="6"/>
        <v>37.666666666666664</v>
      </c>
      <c r="F163" s="34">
        <v>226</v>
      </c>
    </row>
    <row r="164" spans="1:6">
      <c r="A164" s="47">
        <v>8</v>
      </c>
      <c r="B164" s="35" t="s">
        <v>119</v>
      </c>
      <c r="C164" s="7" t="s">
        <v>283</v>
      </c>
      <c r="D164" s="28">
        <f t="shared" si="5"/>
        <v>163.33333333333334</v>
      </c>
      <c r="E164" s="28">
        <f t="shared" si="6"/>
        <v>32.666666666666664</v>
      </c>
      <c r="F164" s="34">
        <v>196</v>
      </c>
    </row>
    <row r="165" spans="1:6">
      <c r="A165" s="47">
        <v>8</v>
      </c>
      <c r="B165" s="35" t="s">
        <v>44</v>
      </c>
      <c r="C165" s="7" t="s">
        <v>284</v>
      </c>
      <c r="D165" s="28">
        <f t="shared" si="5"/>
        <v>146.66666666666666</v>
      </c>
      <c r="E165" s="28">
        <f t="shared" si="6"/>
        <v>29.333333333333332</v>
      </c>
      <c r="F165" s="34">
        <v>176</v>
      </c>
    </row>
    <row r="166" spans="1:6" ht="26.25">
      <c r="A166" s="47">
        <v>8</v>
      </c>
      <c r="B166" s="35" t="s">
        <v>52</v>
      </c>
      <c r="C166" s="7" t="s">
        <v>285</v>
      </c>
      <c r="D166" s="28">
        <f t="shared" si="5"/>
        <v>165</v>
      </c>
      <c r="E166" s="28">
        <f t="shared" si="6"/>
        <v>33</v>
      </c>
      <c r="F166" s="34">
        <v>198</v>
      </c>
    </row>
    <row r="167" spans="1:6" ht="26.25">
      <c r="A167" s="47">
        <v>8</v>
      </c>
      <c r="B167" s="35" t="s">
        <v>45</v>
      </c>
      <c r="C167" s="7" t="s">
        <v>286</v>
      </c>
      <c r="D167" s="28">
        <f t="shared" si="5"/>
        <v>148.33333333333334</v>
      </c>
      <c r="E167" s="28">
        <f t="shared" si="6"/>
        <v>29.666666666666668</v>
      </c>
      <c r="F167" s="34">
        <v>178</v>
      </c>
    </row>
    <row r="168" spans="1:6">
      <c r="A168" s="47">
        <v>8</v>
      </c>
      <c r="B168" s="35" t="s">
        <v>46</v>
      </c>
      <c r="C168" s="7" t="s">
        <v>287</v>
      </c>
      <c r="D168" s="28">
        <f t="shared" si="5"/>
        <v>279.16666666666669</v>
      </c>
      <c r="E168" s="28">
        <f t="shared" si="6"/>
        <v>55.833333333333336</v>
      </c>
      <c r="F168" s="34">
        <v>335</v>
      </c>
    </row>
    <row r="169" spans="1:6">
      <c r="A169" s="47">
        <v>8</v>
      </c>
      <c r="B169" s="35" t="s">
        <v>47</v>
      </c>
      <c r="C169" s="7" t="s">
        <v>288</v>
      </c>
      <c r="D169" s="28">
        <f t="shared" si="5"/>
        <v>250.83333333333334</v>
      </c>
      <c r="E169" s="28">
        <f t="shared" si="6"/>
        <v>50.166666666666664</v>
      </c>
      <c r="F169" s="34">
        <v>301</v>
      </c>
    </row>
    <row r="170" spans="1:6" ht="26.25">
      <c r="A170" s="47">
        <v>8</v>
      </c>
      <c r="B170" s="35" t="s">
        <v>48</v>
      </c>
      <c r="C170" s="7" t="s">
        <v>289</v>
      </c>
      <c r="D170" s="28">
        <f t="shared" si="5"/>
        <v>220</v>
      </c>
      <c r="E170" s="28">
        <f t="shared" si="6"/>
        <v>44</v>
      </c>
      <c r="F170" s="34">
        <v>264</v>
      </c>
    </row>
    <row r="171" spans="1:6" ht="26.25" customHeight="1">
      <c r="A171" s="47">
        <v>8</v>
      </c>
      <c r="B171" s="35" t="s">
        <v>49</v>
      </c>
      <c r="C171" s="7" t="s">
        <v>290</v>
      </c>
      <c r="D171" s="28">
        <f t="shared" si="5"/>
        <v>198.33333333333334</v>
      </c>
      <c r="E171" s="28">
        <f t="shared" si="6"/>
        <v>39.666666666666664</v>
      </c>
      <c r="F171" s="34">
        <v>238</v>
      </c>
    </row>
    <row r="172" spans="1:6" ht="15" customHeight="1">
      <c r="A172" s="60" t="s">
        <v>25</v>
      </c>
      <c r="B172" s="60"/>
      <c r="C172" s="60"/>
      <c r="D172" s="60"/>
      <c r="E172" s="32"/>
      <c r="F172" s="25"/>
    </row>
    <row r="173" spans="1:6" ht="15" customHeight="1">
      <c r="A173" s="47">
        <v>9</v>
      </c>
      <c r="B173" s="36" t="s">
        <v>15</v>
      </c>
      <c r="C173" s="17" t="s">
        <v>265</v>
      </c>
      <c r="D173" s="28">
        <f t="shared" si="5"/>
        <v>1106.6666666666667</v>
      </c>
      <c r="E173" s="28">
        <f t="shared" si="6"/>
        <v>221.33333333333334</v>
      </c>
      <c r="F173" s="34">
        <v>1328</v>
      </c>
    </row>
    <row r="174" spans="1:6" ht="26.25">
      <c r="A174" s="47">
        <v>9</v>
      </c>
      <c r="B174" s="36" t="s">
        <v>43</v>
      </c>
      <c r="C174" s="17" t="s">
        <v>266</v>
      </c>
      <c r="D174" s="28">
        <f t="shared" si="5"/>
        <v>995.83333333333337</v>
      </c>
      <c r="E174" s="28">
        <f t="shared" si="6"/>
        <v>199.16666666666666</v>
      </c>
      <c r="F174" s="34">
        <v>1195</v>
      </c>
    </row>
    <row r="175" spans="1:6">
      <c r="A175" s="47">
        <v>9</v>
      </c>
      <c r="B175" s="36" t="s">
        <v>16</v>
      </c>
      <c r="C175" s="7" t="s">
        <v>291</v>
      </c>
      <c r="D175" s="28">
        <f t="shared" si="5"/>
        <v>561.66666666666663</v>
      </c>
      <c r="E175" s="28">
        <f t="shared" si="6"/>
        <v>112.33333333333333</v>
      </c>
      <c r="F175" s="34">
        <v>674</v>
      </c>
    </row>
    <row r="176" spans="1:6">
      <c r="A176" s="47">
        <v>9</v>
      </c>
      <c r="B176" s="36" t="s">
        <v>45</v>
      </c>
      <c r="C176" s="7" t="s">
        <v>292</v>
      </c>
      <c r="D176" s="28">
        <f t="shared" si="5"/>
        <v>505.83333333333331</v>
      </c>
      <c r="E176" s="28">
        <f t="shared" si="6"/>
        <v>101.16666666666667</v>
      </c>
      <c r="F176" s="34">
        <v>607</v>
      </c>
    </row>
    <row r="177" spans="1:6">
      <c r="A177" s="47">
        <v>9</v>
      </c>
      <c r="B177" s="36" t="s">
        <v>46</v>
      </c>
      <c r="C177" s="7" t="s">
        <v>293</v>
      </c>
      <c r="D177" s="28">
        <f t="shared" si="5"/>
        <v>220.83333333333334</v>
      </c>
      <c r="E177" s="28">
        <f t="shared" si="6"/>
        <v>44.166666666666664</v>
      </c>
      <c r="F177" s="34">
        <v>265</v>
      </c>
    </row>
    <row r="178" spans="1:6" ht="26.25">
      <c r="A178" s="47">
        <v>9</v>
      </c>
      <c r="B178" s="36" t="s">
        <v>47</v>
      </c>
      <c r="C178" s="7" t="s">
        <v>294</v>
      </c>
      <c r="D178" s="28">
        <f t="shared" si="5"/>
        <v>199.16666666666666</v>
      </c>
      <c r="E178" s="28">
        <f t="shared" si="6"/>
        <v>39.833333333333336</v>
      </c>
      <c r="F178" s="34">
        <v>239</v>
      </c>
    </row>
    <row r="179" spans="1:6" ht="15" customHeight="1">
      <c r="A179" s="59" t="s">
        <v>26</v>
      </c>
      <c r="B179" s="59"/>
      <c r="C179" s="59"/>
      <c r="D179" s="59"/>
      <c r="E179" s="32"/>
      <c r="F179" s="25"/>
    </row>
    <row r="180" spans="1:6" ht="15" customHeight="1">
      <c r="A180" s="47">
        <v>10</v>
      </c>
      <c r="B180" s="35" t="s">
        <v>18</v>
      </c>
      <c r="C180" s="17" t="s">
        <v>295</v>
      </c>
      <c r="D180" s="28">
        <f t="shared" si="5"/>
        <v>165.83333333333334</v>
      </c>
      <c r="E180" s="28">
        <f t="shared" si="6"/>
        <v>33.166666666666664</v>
      </c>
      <c r="F180" s="52">
        <v>199</v>
      </c>
    </row>
    <row r="181" spans="1:6">
      <c r="A181" s="47">
        <v>10</v>
      </c>
      <c r="B181" s="35" t="s">
        <v>43</v>
      </c>
      <c r="C181" s="17" t="s">
        <v>296</v>
      </c>
      <c r="D181" s="28">
        <f t="shared" si="5"/>
        <v>149.16666666666666</v>
      </c>
      <c r="E181" s="28">
        <f t="shared" si="6"/>
        <v>29.833333333333332</v>
      </c>
      <c r="F181" s="52">
        <v>179</v>
      </c>
    </row>
    <row r="182" spans="1:6">
      <c r="A182" s="47" t="s">
        <v>27</v>
      </c>
      <c r="B182" s="35" t="s">
        <v>119</v>
      </c>
      <c r="C182" s="17" t="s">
        <v>297</v>
      </c>
      <c r="D182" s="28">
        <f t="shared" si="5"/>
        <v>241.66666666666666</v>
      </c>
      <c r="E182" s="28">
        <f t="shared" si="6"/>
        <v>48.333333333333336</v>
      </c>
      <c r="F182" s="52">
        <v>290</v>
      </c>
    </row>
    <row r="183" spans="1:6">
      <c r="A183" s="47">
        <v>10</v>
      </c>
      <c r="B183" s="35" t="s">
        <v>44</v>
      </c>
      <c r="C183" s="17" t="s">
        <v>298</v>
      </c>
      <c r="D183" s="28">
        <f t="shared" si="5"/>
        <v>217.5</v>
      </c>
      <c r="E183" s="28">
        <f t="shared" si="6"/>
        <v>43.5</v>
      </c>
      <c r="F183" s="52">
        <v>261</v>
      </c>
    </row>
    <row r="184" spans="1:6">
      <c r="A184" s="47" t="s">
        <v>27</v>
      </c>
      <c r="B184" s="35" t="s">
        <v>52</v>
      </c>
      <c r="C184" s="17" t="s">
        <v>299</v>
      </c>
      <c r="D184" s="28">
        <f t="shared" si="5"/>
        <v>146.66666666666666</v>
      </c>
      <c r="E184" s="28">
        <f t="shared" si="6"/>
        <v>29.333333333333332</v>
      </c>
      <c r="F184" s="52">
        <v>176</v>
      </c>
    </row>
    <row r="185" spans="1:6">
      <c r="A185" s="47">
        <v>10</v>
      </c>
      <c r="B185" s="35" t="s">
        <v>45</v>
      </c>
      <c r="C185" s="17" t="s">
        <v>300</v>
      </c>
      <c r="D185" s="28">
        <f t="shared" si="5"/>
        <v>131.66666666666666</v>
      </c>
      <c r="E185" s="28">
        <f t="shared" si="6"/>
        <v>26.333333333333332</v>
      </c>
      <c r="F185" s="56">
        <v>158</v>
      </c>
    </row>
    <row r="186" spans="1:6" ht="15" customHeight="1">
      <c r="A186" s="59" t="s">
        <v>28</v>
      </c>
      <c r="B186" s="59"/>
      <c r="C186" s="59"/>
      <c r="D186" s="59"/>
      <c r="E186" s="32"/>
      <c r="F186" s="25"/>
    </row>
    <row r="187" spans="1:6" ht="15" customHeight="1">
      <c r="A187" s="37" t="s">
        <v>29</v>
      </c>
      <c r="B187" s="38" t="s">
        <v>18</v>
      </c>
      <c r="C187" s="17" t="s">
        <v>301</v>
      </c>
      <c r="D187" s="28">
        <f>F187-E187</f>
        <v>650</v>
      </c>
      <c r="E187" s="28">
        <f>F187*20/120</f>
        <v>130</v>
      </c>
      <c r="F187" s="39">
        <v>780</v>
      </c>
    </row>
    <row r="188" spans="1:6">
      <c r="A188" s="37">
        <v>11</v>
      </c>
      <c r="B188" s="38" t="s">
        <v>43</v>
      </c>
      <c r="C188" s="17" t="s">
        <v>302</v>
      </c>
      <c r="D188" s="28">
        <f>F188-E188</f>
        <v>590</v>
      </c>
      <c r="E188" s="28">
        <f>F188*20/120</f>
        <v>118</v>
      </c>
      <c r="F188" s="39">
        <v>708</v>
      </c>
    </row>
    <row r="189" spans="1:6">
      <c r="A189" s="37" t="s">
        <v>29</v>
      </c>
      <c r="B189" s="38" t="s">
        <v>119</v>
      </c>
      <c r="C189" s="17" t="s">
        <v>303</v>
      </c>
      <c r="D189" s="28">
        <f t="shared" ref="D189:D190" si="7">F189-E189</f>
        <v>1240</v>
      </c>
      <c r="E189" s="28">
        <f t="shared" ref="E189:E190" si="8">F189*20/120</f>
        <v>248</v>
      </c>
      <c r="F189" s="40">
        <v>1488</v>
      </c>
    </row>
    <row r="190" spans="1:6">
      <c r="A190" s="37">
        <v>11</v>
      </c>
      <c r="B190" s="38" t="s">
        <v>44</v>
      </c>
      <c r="C190" s="17" t="s">
        <v>304</v>
      </c>
      <c r="D190" s="28">
        <f t="shared" si="7"/>
        <v>1115.8333333333333</v>
      </c>
      <c r="E190" s="28">
        <f t="shared" si="8"/>
        <v>223.16666666666666</v>
      </c>
      <c r="F190" s="39">
        <v>1339</v>
      </c>
    </row>
    <row r="191" spans="1:6">
      <c r="A191" s="58" t="s">
        <v>30</v>
      </c>
      <c r="B191" s="58"/>
      <c r="C191" s="58"/>
      <c r="D191" s="58"/>
      <c r="E191" s="32"/>
      <c r="F191" s="25"/>
    </row>
    <row r="192" spans="1:6" ht="22.5">
      <c r="A192" s="47" t="s">
        <v>31</v>
      </c>
      <c r="B192" s="48" t="s">
        <v>15</v>
      </c>
      <c r="C192" s="49" t="s">
        <v>0</v>
      </c>
      <c r="D192" s="41" t="s">
        <v>32</v>
      </c>
      <c r="E192" s="32"/>
      <c r="F192" s="41"/>
    </row>
    <row r="193" spans="1:6" ht="15" customHeight="1">
      <c r="A193" s="63" t="s">
        <v>31</v>
      </c>
      <c r="B193" s="64" t="s">
        <v>19</v>
      </c>
      <c r="C193" s="65" t="s">
        <v>1</v>
      </c>
      <c r="D193" s="66" t="s">
        <v>32</v>
      </c>
      <c r="E193" s="32"/>
      <c r="F193" s="50"/>
    </row>
    <row r="194" spans="1:6" ht="15" customHeight="1">
      <c r="A194" s="63"/>
      <c r="B194" s="64"/>
      <c r="C194" s="65"/>
      <c r="D194" s="66"/>
      <c r="E194" s="32"/>
      <c r="F194" s="50"/>
    </row>
    <row r="195" spans="1:6" ht="15" customHeight="1">
      <c r="A195" s="59" t="s">
        <v>33</v>
      </c>
      <c r="B195" s="59"/>
      <c r="C195" s="59"/>
      <c r="D195" s="59"/>
      <c r="E195" s="32"/>
      <c r="F195" s="25"/>
    </row>
    <row r="196" spans="1:6" ht="15" customHeight="1">
      <c r="A196" s="59" t="s">
        <v>34</v>
      </c>
      <c r="B196" s="59"/>
      <c r="C196" s="59"/>
      <c r="D196" s="59"/>
      <c r="E196" s="32"/>
      <c r="F196" s="25"/>
    </row>
    <row r="197" spans="1:6" ht="15" customHeight="1">
      <c r="A197" s="43" t="s">
        <v>35</v>
      </c>
      <c r="B197" s="44" t="s">
        <v>15</v>
      </c>
      <c r="C197" s="7" t="s">
        <v>305</v>
      </c>
      <c r="D197" s="8">
        <v>155</v>
      </c>
      <c r="E197" s="24">
        <f t="shared" ref="E197:E226" si="9">D197*20%</f>
        <v>31</v>
      </c>
      <c r="F197" s="24">
        <f t="shared" ref="F197:F226" si="10">D197+E197</f>
        <v>186</v>
      </c>
    </row>
    <row r="198" spans="1:6">
      <c r="A198" s="43" t="s">
        <v>35</v>
      </c>
      <c r="B198" s="44" t="s">
        <v>394</v>
      </c>
      <c r="C198" s="7" t="s">
        <v>306</v>
      </c>
      <c r="D198" s="8">
        <v>155</v>
      </c>
      <c r="E198" s="24">
        <f t="shared" si="9"/>
        <v>31</v>
      </c>
      <c r="F198" s="24">
        <f t="shared" si="10"/>
        <v>186</v>
      </c>
    </row>
    <row r="199" spans="1:6">
      <c r="A199" s="43" t="s">
        <v>35</v>
      </c>
      <c r="B199" s="44" t="s">
        <v>16</v>
      </c>
      <c r="C199" s="17" t="s">
        <v>307</v>
      </c>
      <c r="D199" s="44">
        <v>498</v>
      </c>
      <c r="E199" s="24">
        <f t="shared" si="9"/>
        <v>99.600000000000009</v>
      </c>
      <c r="F199" s="24">
        <f t="shared" si="10"/>
        <v>597.6</v>
      </c>
    </row>
    <row r="200" spans="1:6">
      <c r="A200" s="43" t="s">
        <v>35</v>
      </c>
      <c r="B200" s="44" t="s">
        <v>395</v>
      </c>
      <c r="C200" s="7" t="s">
        <v>308</v>
      </c>
      <c r="D200" s="44">
        <v>390</v>
      </c>
      <c r="E200" s="24">
        <f t="shared" si="9"/>
        <v>78</v>
      </c>
      <c r="F200" s="24">
        <f t="shared" si="10"/>
        <v>468</v>
      </c>
    </row>
    <row r="201" spans="1:6">
      <c r="A201" s="58" t="s">
        <v>36</v>
      </c>
      <c r="B201" s="58"/>
      <c r="C201" s="58"/>
      <c r="D201" s="58"/>
      <c r="E201" s="25"/>
      <c r="F201" s="25"/>
    </row>
    <row r="202" spans="1:6">
      <c r="A202" s="14" t="s">
        <v>35</v>
      </c>
      <c r="B202" s="44" t="s">
        <v>396</v>
      </c>
      <c r="C202" s="7" t="s">
        <v>309</v>
      </c>
      <c r="D202" s="44">
        <v>165</v>
      </c>
      <c r="E202" s="24">
        <f t="shared" si="9"/>
        <v>33</v>
      </c>
      <c r="F202" s="24">
        <f t="shared" si="10"/>
        <v>198</v>
      </c>
    </row>
    <row r="203" spans="1:6">
      <c r="A203" s="14" t="s">
        <v>35</v>
      </c>
      <c r="B203" s="44" t="s">
        <v>397</v>
      </c>
      <c r="C203" s="7" t="s">
        <v>310</v>
      </c>
      <c r="D203" s="44">
        <v>165</v>
      </c>
      <c r="E203" s="24">
        <f t="shared" si="9"/>
        <v>33</v>
      </c>
      <c r="F203" s="24">
        <f t="shared" si="10"/>
        <v>198</v>
      </c>
    </row>
    <row r="204" spans="1:6">
      <c r="A204" s="14" t="s">
        <v>35</v>
      </c>
      <c r="B204" s="44" t="s">
        <v>398</v>
      </c>
      <c r="C204" s="7" t="s">
        <v>399</v>
      </c>
      <c r="D204" s="44">
        <v>165</v>
      </c>
      <c r="E204" s="24">
        <f t="shared" si="9"/>
        <v>33</v>
      </c>
      <c r="F204" s="24">
        <f t="shared" si="10"/>
        <v>198</v>
      </c>
    </row>
    <row r="205" spans="1:6">
      <c r="A205" s="68" t="s">
        <v>37</v>
      </c>
      <c r="B205" s="68"/>
      <c r="C205" s="68"/>
      <c r="D205" s="68"/>
      <c r="E205" s="25"/>
      <c r="F205" s="25"/>
    </row>
    <row r="206" spans="1:6">
      <c r="A206" s="27" t="s">
        <v>35</v>
      </c>
      <c r="B206" s="18" t="s">
        <v>400</v>
      </c>
      <c r="C206" s="17" t="s">
        <v>311</v>
      </c>
      <c r="D206" s="44">
        <v>270</v>
      </c>
      <c r="E206" s="24">
        <f t="shared" si="9"/>
        <v>54</v>
      </c>
      <c r="F206" s="24">
        <f t="shared" si="10"/>
        <v>324</v>
      </c>
    </row>
    <row r="207" spans="1:6">
      <c r="A207" s="27" t="s">
        <v>35</v>
      </c>
      <c r="B207" s="18" t="s">
        <v>401</v>
      </c>
      <c r="C207" s="7" t="s">
        <v>312</v>
      </c>
      <c r="D207" s="44">
        <v>270</v>
      </c>
      <c r="E207" s="24">
        <f t="shared" si="9"/>
        <v>54</v>
      </c>
      <c r="F207" s="24">
        <f t="shared" si="10"/>
        <v>324</v>
      </c>
    </row>
    <row r="208" spans="1:6">
      <c r="A208" s="27" t="s">
        <v>35</v>
      </c>
      <c r="B208" s="18" t="s">
        <v>402</v>
      </c>
      <c r="C208" s="7" t="s">
        <v>313</v>
      </c>
      <c r="D208" s="44">
        <v>260</v>
      </c>
      <c r="E208" s="24">
        <f t="shared" si="9"/>
        <v>52</v>
      </c>
      <c r="F208" s="24">
        <f t="shared" si="10"/>
        <v>312</v>
      </c>
    </row>
    <row r="209" spans="1:6">
      <c r="A209" s="27" t="s">
        <v>35</v>
      </c>
      <c r="B209" s="18" t="s">
        <v>403</v>
      </c>
      <c r="C209" s="7" t="s">
        <v>314</v>
      </c>
      <c r="D209" s="44">
        <v>260</v>
      </c>
      <c r="E209" s="24">
        <f t="shared" si="9"/>
        <v>52</v>
      </c>
      <c r="F209" s="24">
        <f t="shared" si="10"/>
        <v>312</v>
      </c>
    </row>
    <row r="210" spans="1:6">
      <c r="A210" s="27" t="s">
        <v>35</v>
      </c>
      <c r="B210" s="18" t="s">
        <v>404</v>
      </c>
      <c r="C210" s="7" t="s">
        <v>315</v>
      </c>
      <c r="D210" s="44">
        <v>350</v>
      </c>
      <c r="E210" s="24">
        <f t="shared" si="9"/>
        <v>70</v>
      </c>
      <c r="F210" s="24">
        <f t="shared" si="10"/>
        <v>420</v>
      </c>
    </row>
    <row r="211" spans="1:6">
      <c r="A211" s="27" t="s">
        <v>35</v>
      </c>
      <c r="B211" s="18" t="s">
        <v>405</v>
      </c>
      <c r="C211" s="22" t="s">
        <v>316</v>
      </c>
      <c r="D211" s="45">
        <v>350</v>
      </c>
      <c r="E211" s="24">
        <f t="shared" si="9"/>
        <v>70</v>
      </c>
      <c r="F211" s="24">
        <f t="shared" si="10"/>
        <v>420</v>
      </c>
    </row>
    <row r="212" spans="1:6">
      <c r="A212" s="27" t="s">
        <v>35</v>
      </c>
      <c r="B212" s="18" t="s">
        <v>406</v>
      </c>
      <c r="C212" s="22" t="s">
        <v>317</v>
      </c>
      <c r="D212" s="45">
        <v>260</v>
      </c>
      <c r="E212" s="24">
        <f t="shared" si="9"/>
        <v>52</v>
      </c>
      <c r="F212" s="24">
        <f t="shared" si="10"/>
        <v>312</v>
      </c>
    </row>
    <row r="213" spans="1:6">
      <c r="A213" s="27" t="s">
        <v>35</v>
      </c>
      <c r="B213" s="18" t="s">
        <v>407</v>
      </c>
      <c r="C213" s="22" t="s">
        <v>318</v>
      </c>
      <c r="D213" s="45">
        <v>260</v>
      </c>
      <c r="E213" s="24">
        <f t="shared" si="9"/>
        <v>52</v>
      </c>
      <c r="F213" s="24">
        <f t="shared" si="10"/>
        <v>312</v>
      </c>
    </row>
    <row r="214" spans="1:6">
      <c r="A214" s="27" t="s">
        <v>35</v>
      </c>
      <c r="B214" s="18" t="s">
        <v>408</v>
      </c>
      <c r="C214" s="22" t="s">
        <v>319</v>
      </c>
      <c r="D214" s="45">
        <v>260</v>
      </c>
      <c r="E214" s="24">
        <f t="shared" si="9"/>
        <v>52</v>
      </c>
      <c r="F214" s="24">
        <f t="shared" si="10"/>
        <v>312</v>
      </c>
    </row>
    <row r="215" spans="1:6">
      <c r="A215" s="27" t="s">
        <v>35</v>
      </c>
      <c r="B215" s="18" t="s">
        <v>409</v>
      </c>
      <c r="C215" s="22" t="s">
        <v>320</v>
      </c>
      <c r="D215" s="45">
        <v>260</v>
      </c>
      <c r="E215" s="24">
        <f t="shared" si="9"/>
        <v>52</v>
      </c>
      <c r="F215" s="24">
        <f t="shared" si="10"/>
        <v>312</v>
      </c>
    </row>
    <row r="216" spans="1:6">
      <c r="A216" s="27" t="s">
        <v>35</v>
      </c>
      <c r="B216" s="44" t="s">
        <v>410</v>
      </c>
      <c r="C216" s="17" t="s">
        <v>321</v>
      </c>
      <c r="D216" s="44">
        <v>260</v>
      </c>
      <c r="E216" s="24">
        <f t="shared" si="9"/>
        <v>52</v>
      </c>
      <c r="F216" s="24">
        <f t="shared" si="10"/>
        <v>312</v>
      </c>
    </row>
    <row r="217" spans="1:6">
      <c r="A217" s="27" t="s">
        <v>35</v>
      </c>
      <c r="B217" s="44" t="s">
        <v>411</v>
      </c>
      <c r="C217" s="7" t="s">
        <v>322</v>
      </c>
      <c r="D217" s="44">
        <v>270</v>
      </c>
      <c r="E217" s="24">
        <f t="shared" si="9"/>
        <v>54</v>
      </c>
      <c r="F217" s="24">
        <f t="shared" si="10"/>
        <v>324</v>
      </c>
    </row>
    <row r="218" spans="1:6">
      <c r="A218" s="68" t="s">
        <v>38</v>
      </c>
      <c r="B218" s="68"/>
      <c r="C218" s="68"/>
      <c r="D218" s="68"/>
      <c r="E218" s="25"/>
      <c r="F218" s="25"/>
    </row>
    <row r="219" spans="1:6" ht="26.25">
      <c r="A219" s="27">
        <v>13</v>
      </c>
      <c r="B219" s="18">
        <v>32</v>
      </c>
      <c r="C219" s="7" t="s">
        <v>323</v>
      </c>
      <c r="D219" s="44">
        <v>2500</v>
      </c>
      <c r="E219" s="24">
        <f t="shared" si="9"/>
        <v>500</v>
      </c>
      <c r="F219" s="24">
        <f t="shared" si="10"/>
        <v>3000</v>
      </c>
    </row>
    <row r="220" spans="1:6" ht="39">
      <c r="A220" s="27">
        <v>13</v>
      </c>
      <c r="B220" s="18">
        <v>33</v>
      </c>
      <c r="C220" s="7" t="s">
        <v>324</v>
      </c>
      <c r="D220" s="44">
        <v>4300</v>
      </c>
      <c r="E220" s="24">
        <f t="shared" si="9"/>
        <v>860</v>
      </c>
      <c r="F220" s="24">
        <f t="shared" si="10"/>
        <v>5160</v>
      </c>
    </row>
    <row r="221" spans="1:6">
      <c r="A221" s="27">
        <v>13</v>
      </c>
      <c r="B221" s="18">
        <v>36</v>
      </c>
      <c r="C221" s="7" t="s">
        <v>420</v>
      </c>
      <c r="D221" s="44">
        <v>333.33</v>
      </c>
      <c r="E221" s="24">
        <f t="shared" si="9"/>
        <v>66.665999999999997</v>
      </c>
      <c r="F221" s="24">
        <f t="shared" si="10"/>
        <v>399.99599999999998</v>
      </c>
    </row>
    <row r="222" spans="1:6">
      <c r="A222" s="27">
        <v>13</v>
      </c>
      <c r="B222" s="18">
        <v>37</v>
      </c>
      <c r="C222" s="7" t="s">
        <v>421</v>
      </c>
      <c r="D222" s="44">
        <v>333.33</v>
      </c>
      <c r="E222" s="24">
        <f t="shared" si="9"/>
        <v>66.665999999999997</v>
      </c>
      <c r="F222" s="24">
        <f t="shared" si="10"/>
        <v>399.99599999999998</v>
      </c>
    </row>
    <row r="223" spans="1:6" ht="26.25">
      <c r="A223" s="27">
        <v>13</v>
      </c>
      <c r="B223" s="18">
        <v>38</v>
      </c>
      <c r="C223" s="7" t="s">
        <v>422</v>
      </c>
      <c r="D223" s="44">
        <v>558.33000000000004</v>
      </c>
      <c r="E223" s="24">
        <f t="shared" si="9"/>
        <v>111.66600000000001</v>
      </c>
      <c r="F223" s="24">
        <f t="shared" si="10"/>
        <v>669.99600000000009</v>
      </c>
    </row>
    <row r="224" spans="1:6" ht="21" customHeight="1">
      <c r="A224" s="59" t="s">
        <v>417</v>
      </c>
      <c r="B224" s="59"/>
      <c r="C224" s="59"/>
      <c r="D224" s="59"/>
      <c r="E224" s="24"/>
      <c r="F224" s="24"/>
    </row>
    <row r="225" spans="1:6">
      <c r="A225" s="27">
        <v>13</v>
      </c>
      <c r="B225" s="18">
        <v>34</v>
      </c>
      <c r="C225" s="7" t="s">
        <v>418</v>
      </c>
      <c r="D225" s="44">
        <v>7083.33</v>
      </c>
      <c r="E225" s="24">
        <f t="shared" si="9"/>
        <v>1416.6660000000002</v>
      </c>
      <c r="F225" s="24">
        <f t="shared" si="10"/>
        <v>8499.9959999999992</v>
      </c>
    </row>
    <row r="226" spans="1:6" ht="26.25">
      <c r="A226" s="27">
        <v>13</v>
      </c>
      <c r="B226" s="18">
        <v>35</v>
      </c>
      <c r="C226" s="7" t="s">
        <v>419</v>
      </c>
      <c r="D226" s="44">
        <v>11666.67</v>
      </c>
      <c r="E226" s="24">
        <f t="shared" si="9"/>
        <v>2333.3340000000003</v>
      </c>
      <c r="F226" s="24">
        <f t="shared" si="10"/>
        <v>14000.004000000001</v>
      </c>
    </row>
    <row r="227" spans="1:6" ht="23.25" customHeight="1">
      <c r="A227" s="68" t="s">
        <v>120</v>
      </c>
      <c r="B227" s="68"/>
      <c r="C227" s="68"/>
      <c r="D227" s="68"/>
      <c r="E227" s="32"/>
      <c r="F227" s="25"/>
    </row>
    <row r="228" spans="1:6">
      <c r="A228" s="27">
        <v>14</v>
      </c>
      <c r="B228" s="31">
        <v>1</v>
      </c>
      <c r="C228" s="7" t="s">
        <v>325</v>
      </c>
      <c r="D228" s="28">
        <f>F228-E228</f>
        <v>269.16666666666669</v>
      </c>
      <c r="E228" s="28">
        <f t="shared" ref="E228:E255" si="11">F228*20/120</f>
        <v>53.833333333333336</v>
      </c>
      <c r="F228" s="34">
        <v>323</v>
      </c>
    </row>
    <row r="229" spans="1:6" ht="26.25">
      <c r="A229" s="27">
        <v>14</v>
      </c>
      <c r="B229" s="31" t="s">
        <v>43</v>
      </c>
      <c r="C229" s="7" t="s">
        <v>326</v>
      </c>
      <c r="D229" s="28">
        <f>F229-E229</f>
        <v>242.5</v>
      </c>
      <c r="E229" s="28">
        <f t="shared" si="11"/>
        <v>48.5</v>
      </c>
      <c r="F229" s="34">
        <v>291</v>
      </c>
    </row>
    <row r="230" spans="1:6">
      <c r="A230" s="27">
        <v>14</v>
      </c>
      <c r="B230" s="31" t="s">
        <v>119</v>
      </c>
      <c r="C230" s="7" t="s">
        <v>327</v>
      </c>
      <c r="D230" s="28">
        <f>F230-E230</f>
        <v>269.16666666666669</v>
      </c>
      <c r="E230" s="28">
        <f t="shared" si="11"/>
        <v>53.833333333333336</v>
      </c>
      <c r="F230" s="34">
        <v>323</v>
      </c>
    </row>
    <row r="231" spans="1:6">
      <c r="A231" s="27">
        <v>14</v>
      </c>
      <c r="B231" s="31" t="s">
        <v>44</v>
      </c>
      <c r="C231" s="7" t="s">
        <v>328</v>
      </c>
      <c r="D231" s="28">
        <f>F231-E231</f>
        <v>242.5</v>
      </c>
      <c r="E231" s="28">
        <f t="shared" si="11"/>
        <v>48.5</v>
      </c>
      <c r="F231" s="34">
        <v>291</v>
      </c>
    </row>
    <row r="232" spans="1:6">
      <c r="A232" s="27">
        <v>14</v>
      </c>
      <c r="B232" s="31" t="s">
        <v>52</v>
      </c>
      <c r="C232" s="7" t="s">
        <v>329</v>
      </c>
      <c r="D232" s="28">
        <f t="shared" ref="D232:D295" si="12">F232-E232</f>
        <v>230.83333333333334</v>
      </c>
      <c r="E232" s="28">
        <f t="shared" si="11"/>
        <v>46.166666666666664</v>
      </c>
      <c r="F232" s="34">
        <v>277</v>
      </c>
    </row>
    <row r="233" spans="1:6">
      <c r="A233" s="27">
        <v>14</v>
      </c>
      <c r="B233" s="31" t="s">
        <v>45</v>
      </c>
      <c r="C233" s="7" t="s">
        <v>330</v>
      </c>
      <c r="D233" s="28">
        <f t="shared" si="12"/>
        <v>208.33333333333334</v>
      </c>
      <c r="E233" s="28">
        <f t="shared" si="11"/>
        <v>41.666666666666664</v>
      </c>
      <c r="F233" s="34">
        <v>250</v>
      </c>
    </row>
    <row r="234" spans="1:6">
      <c r="A234" s="27">
        <v>14</v>
      </c>
      <c r="B234" s="31" t="s">
        <v>46</v>
      </c>
      <c r="C234" s="7" t="s">
        <v>331</v>
      </c>
      <c r="D234" s="28">
        <f t="shared" si="12"/>
        <v>519.16666666666663</v>
      </c>
      <c r="E234" s="28">
        <f t="shared" si="11"/>
        <v>103.83333333333333</v>
      </c>
      <c r="F234" s="34">
        <v>623</v>
      </c>
    </row>
    <row r="235" spans="1:6">
      <c r="A235" s="27">
        <v>14</v>
      </c>
      <c r="B235" s="31" t="s">
        <v>47</v>
      </c>
      <c r="C235" s="7" t="s">
        <v>332</v>
      </c>
      <c r="D235" s="28">
        <f t="shared" si="12"/>
        <v>467.5</v>
      </c>
      <c r="E235" s="28">
        <f t="shared" si="11"/>
        <v>93.5</v>
      </c>
      <c r="F235" s="34">
        <v>561</v>
      </c>
    </row>
    <row r="236" spans="1:6">
      <c r="A236" s="27">
        <v>14</v>
      </c>
      <c r="B236" s="31" t="s">
        <v>48</v>
      </c>
      <c r="C236" s="7" t="s">
        <v>333</v>
      </c>
      <c r="D236" s="28">
        <f t="shared" si="12"/>
        <v>526.66666666666663</v>
      </c>
      <c r="E236" s="28">
        <f t="shared" si="11"/>
        <v>105.33333333333333</v>
      </c>
      <c r="F236" s="34">
        <v>632</v>
      </c>
    </row>
    <row r="237" spans="1:6">
      <c r="A237" s="27">
        <v>14</v>
      </c>
      <c r="B237" s="31" t="s">
        <v>49</v>
      </c>
      <c r="C237" s="7" t="s">
        <v>334</v>
      </c>
      <c r="D237" s="28">
        <f t="shared" si="12"/>
        <v>474.16666666666669</v>
      </c>
      <c r="E237" s="28">
        <f t="shared" si="11"/>
        <v>94.833333333333329</v>
      </c>
      <c r="F237" s="34">
        <v>569</v>
      </c>
    </row>
    <row r="238" spans="1:6">
      <c r="A238" s="27">
        <v>14</v>
      </c>
      <c r="B238" s="31" t="s">
        <v>50</v>
      </c>
      <c r="C238" s="7" t="s">
        <v>335</v>
      </c>
      <c r="D238" s="28">
        <f t="shared" si="12"/>
        <v>230.83333333333334</v>
      </c>
      <c r="E238" s="28">
        <f t="shared" si="11"/>
        <v>46.166666666666664</v>
      </c>
      <c r="F238" s="34">
        <v>277</v>
      </c>
    </row>
    <row r="239" spans="1:6">
      <c r="A239" s="27">
        <v>14</v>
      </c>
      <c r="B239" s="31" t="s">
        <v>51</v>
      </c>
      <c r="C239" s="7" t="s">
        <v>336</v>
      </c>
      <c r="D239" s="28">
        <f t="shared" si="12"/>
        <v>208.33333333333334</v>
      </c>
      <c r="E239" s="28">
        <f t="shared" si="11"/>
        <v>41.666666666666664</v>
      </c>
      <c r="F239" s="34">
        <v>250</v>
      </c>
    </row>
    <row r="240" spans="1:6">
      <c r="A240" s="27">
        <v>14</v>
      </c>
      <c r="B240" s="31" t="s">
        <v>53</v>
      </c>
      <c r="C240" s="7" t="s">
        <v>337</v>
      </c>
      <c r="D240" s="28">
        <f t="shared" si="12"/>
        <v>269.16666666666669</v>
      </c>
      <c r="E240" s="28">
        <f t="shared" si="11"/>
        <v>53.833333333333336</v>
      </c>
      <c r="F240" s="34">
        <v>323</v>
      </c>
    </row>
    <row r="241" spans="1:6">
      <c r="A241" s="27">
        <v>14</v>
      </c>
      <c r="B241" s="31" t="s">
        <v>54</v>
      </c>
      <c r="C241" s="7" t="s">
        <v>338</v>
      </c>
      <c r="D241" s="28">
        <f t="shared" si="12"/>
        <v>242.5</v>
      </c>
      <c r="E241" s="28">
        <f t="shared" si="11"/>
        <v>48.5</v>
      </c>
      <c r="F241" s="34">
        <v>291</v>
      </c>
    </row>
    <row r="242" spans="1:6">
      <c r="A242" s="27">
        <v>14</v>
      </c>
      <c r="B242" s="31" t="s">
        <v>55</v>
      </c>
      <c r="C242" s="7" t="s">
        <v>339</v>
      </c>
      <c r="D242" s="28">
        <f t="shared" si="12"/>
        <v>375</v>
      </c>
      <c r="E242" s="28">
        <f t="shared" si="11"/>
        <v>75</v>
      </c>
      <c r="F242" s="34">
        <v>450</v>
      </c>
    </row>
    <row r="243" spans="1:6">
      <c r="A243" s="27">
        <v>14</v>
      </c>
      <c r="B243" s="31" t="s">
        <v>56</v>
      </c>
      <c r="C243" s="7" t="s">
        <v>340</v>
      </c>
      <c r="D243" s="28">
        <f t="shared" si="12"/>
        <v>337.5</v>
      </c>
      <c r="E243" s="28">
        <f t="shared" si="11"/>
        <v>67.5</v>
      </c>
      <c r="F243" s="34">
        <v>405</v>
      </c>
    </row>
    <row r="244" spans="1:6">
      <c r="A244" s="27">
        <v>14</v>
      </c>
      <c r="B244" s="31" t="s">
        <v>57</v>
      </c>
      <c r="C244" s="7" t="s">
        <v>341</v>
      </c>
      <c r="D244" s="28">
        <f t="shared" si="12"/>
        <v>269.16666666666669</v>
      </c>
      <c r="E244" s="28">
        <f t="shared" si="11"/>
        <v>53.833333333333336</v>
      </c>
      <c r="F244" s="34">
        <v>323</v>
      </c>
    </row>
    <row r="245" spans="1:6">
      <c r="A245" s="27">
        <v>14</v>
      </c>
      <c r="B245" s="31" t="s">
        <v>58</v>
      </c>
      <c r="C245" s="7" t="s">
        <v>342</v>
      </c>
      <c r="D245" s="28">
        <f t="shared" si="12"/>
        <v>242.5</v>
      </c>
      <c r="E245" s="28">
        <f t="shared" si="11"/>
        <v>48.5</v>
      </c>
      <c r="F245" s="34">
        <v>291</v>
      </c>
    </row>
    <row r="246" spans="1:6" ht="26.25">
      <c r="A246" s="27">
        <v>14</v>
      </c>
      <c r="B246" s="31" t="s">
        <v>59</v>
      </c>
      <c r="C246" s="7" t="s">
        <v>343</v>
      </c>
      <c r="D246" s="28">
        <f t="shared" si="12"/>
        <v>230.83333333333334</v>
      </c>
      <c r="E246" s="28">
        <f t="shared" si="11"/>
        <v>46.166666666666664</v>
      </c>
      <c r="F246" s="34">
        <v>277</v>
      </c>
    </row>
    <row r="247" spans="1:6" ht="26.25">
      <c r="A247" s="27">
        <v>14</v>
      </c>
      <c r="B247" s="31" t="s">
        <v>60</v>
      </c>
      <c r="C247" s="7" t="s">
        <v>344</v>
      </c>
      <c r="D247" s="28">
        <f t="shared" si="12"/>
        <v>208.33333333333334</v>
      </c>
      <c r="E247" s="28">
        <f t="shared" si="11"/>
        <v>41.666666666666664</v>
      </c>
      <c r="F247" s="34">
        <v>250</v>
      </c>
    </row>
    <row r="248" spans="1:6">
      <c r="A248" s="27">
        <v>14</v>
      </c>
      <c r="B248" s="31" t="s">
        <v>61</v>
      </c>
      <c r="C248" s="7" t="s">
        <v>345</v>
      </c>
      <c r="D248" s="28">
        <f t="shared" si="12"/>
        <v>230.83333333333334</v>
      </c>
      <c r="E248" s="28">
        <f t="shared" si="11"/>
        <v>46.166666666666664</v>
      </c>
      <c r="F248" s="34">
        <v>277</v>
      </c>
    </row>
    <row r="249" spans="1:6">
      <c r="A249" s="27">
        <v>14</v>
      </c>
      <c r="B249" s="31" t="s">
        <v>62</v>
      </c>
      <c r="C249" s="7" t="s">
        <v>346</v>
      </c>
      <c r="D249" s="28">
        <f t="shared" si="12"/>
        <v>208.33333333333334</v>
      </c>
      <c r="E249" s="28">
        <f t="shared" si="11"/>
        <v>41.666666666666664</v>
      </c>
      <c r="F249" s="34">
        <v>250</v>
      </c>
    </row>
    <row r="250" spans="1:6">
      <c r="A250" s="27">
        <v>14</v>
      </c>
      <c r="B250" s="31" t="s">
        <v>63</v>
      </c>
      <c r="C250" s="7" t="s">
        <v>347</v>
      </c>
      <c r="D250" s="28">
        <f t="shared" si="12"/>
        <v>269.16666666666669</v>
      </c>
      <c r="E250" s="28">
        <f t="shared" si="11"/>
        <v>53.833333333333336</v>
      </c>
      <c r="F250" s="34">
        <v>323</v>
      </c>
    </row>
    <row r="251" spans="1:6">
      <c r="A251" s="27">
        <v>14</v>
      </c>
      <c r="B251" s="31" t="s">
        <v>64</v>
      </c>
      <c r="C251" s="7" t="s">
        <v>348</v>
      </c>
      <c r="D251" s="28">
        <f t="shared" si="12"/>
        <v>242.5</v>
      </c>
      <c r="E251" s="28">
        <f t="shared" si="11"/>
        <v>48.5</v>
      </c>
      <c r="F251" s="34">
        <v>291</v>
      </c>
    </row>
    <row r="252" spans="1:6" ht="26.25">
      <c r="A252" s="27">
        <v>14</v>
      </c>
      <c r="B252" s="31" t="s">
        <v>65</v>
      </c>
      <c r="C252" s="7" t="s">
        <v>349</v>
      </c>
      <c r="D252" s="28">
        <f t="shared" si="12"/>
        <v>230.83333333333334</v>
      </c>
      <c r="E252" s="28">
        <f t="shared" si="11"/>
        <v>46.166666666666664</v>
      </c>
      <c r="F252" s="34">
        <v>277</v>
      </c>
    </row>
    <row r="253" spans="1:6" ht="26.25">
      <c r="A253" s="27">
        <v>14</v>
      </c>
      <c r="B253" s="31" t="s">
        <v>66</v>
      </c>
      <c r="C253" s="7" t="s">
        <v>350</v>
      </c>
      <c r="D253" s="28">
        <f t="shared" si="12"/>
        <v>208.33333333333334</v>
      </c>
      <c r="E253" s="28">
        <f t="shared" si="11"/>
        <v>41.666666666666664</v>
      </c>
      <c r="F253" s="34">
        <v>250</v>
      </c>
    </row>
    <row r="254" spans="1:6">
      <c r="A254" s="27">
        <v>14</v>
      </c>
      <c r="B254" s="31" t="s">
        <v>67</v>
      </c>
      <c r="C254" s="7" t="s">
        <v>351</v>
      </c>
      <c r="D254" s="28">
        <f t="shared" si="12"/>
        <v>552.5</v>
      </c>
      <c r="E254" s="28">
        <f t="shared" si="11"/>
        <v>110.5</v>
      </c>
      <c r="F254" s="34">
        <v>663</v>
      </c>
    </row>
    <row r="255" spans="1:6">
      <c r="A255" s="27">
        <v>14</v>
      </c>
      <c r="B255" s="31" t="s">
        <v>68</v>
      </c>
      <c r="C255" s="7" t="s">
        <v>352</v>
      </c>
      <c r="D255" s="28">
        <f t="shared" si="12"/>
        <v>497.5</v>
      </c>
      <c r="E255" s="28">
        <f t="shared" si="11"/>
        <v>99.5</v>
      </c>
      <c r="F255" s="34">
        <v>597</v>
      </c>
    </row>
    <row r="256" spans="1:6" ht="26.25">
      <c r="A256" s="27">
        <v>14</v>
      </c>
      <c r="B256" s="31" t="s">
        <v>69</v>
      </c>
      <c r="C256" s="7" t="s">
        <v>353</v>
      </c>
      <c r="D256" s="28">
        <f t="shared" si="12"/>
        <v>230.83333333333334</v>
      </c>
      <c r="E256" s="28">
        <f t="shared" ref="E256:E309" si="13">F256*20/120</f>
        <v>46.166666666666664</v>
      </c>
      <c r="F256" s="34">
        <v>277</v>
      </c>
    </row>
    <row r="257" spans="1:6" ht="26.25">
      <c r="A257" s="27">
        <v>14</v>
      </c>
      <c r="B257" s="31" t="s">
        <v>70</v>
      </c>
      <c r="C257" s="7" t="s">
        <v>354</v>
      </c>
      <c r="D257" s="28">
        <f t="shared" si="12"/>
        <v>208.33333333333334</v>
      </c>
      <c r="E257" s="28">
        <f t="shared" si="13"/>
        <v>41.666666666666664</v>
      </c>
      <c r="F257" s="34">
        <v>250</v>
      </c>
    </row>
    <row r="258" spans="1:6">
      <c r="A258" s="27">
        <v>14</v>
      </c>
      <c r="B258" s="31" t="s">
        <v>6</v>
      </c>
      <c r="C258" s="7" t="s">
        <v>355</v>
      </c>
      <c r="D258" s="28">
        <f t="shared" si="12"/>
        <v>269.16666666666669</v>
      </c>
      <c r="E258" s="28">
        <f t="shared" si="13"/>
        <v>53.833333333333336</v>
      </c>
      <c r="F258" s="34">
        <v>323</v>
      </c>
    </row>
    <row r="259" spans="1:6">
      <c r="A259" s="27">
        <v>14</v>
      </c>
      <c r="B259" s="31" t="s">
        <v>71</v>
      </c>
      <c r="C259" s="7" t="s">
        <v>356</v>
      </c>
      <c r="D259" s="28">
        <f t="shared" si="12"/>
        <v>242.5</v>
      </c>
      <c r="E259" s="28">
        <f t="shared" si="13"/>
        <v>48.5</v>
      </c>
      <c r="F259" s="34">
        <v>291</v>
      </c>
    </row>
    <row r="260" spans="1:6" ht="26.25">
      <c r="A260" s="27">
        <v>14</v>
      </c>
      <c r="B260" s="31" t="s">
        <v>7</v>
      </c>
      <c r="C260" s="7" t="s">
        <v>357</v>
      </c>
      <c r="D260" s="28">
        <f t="shared" si="12"/>
        <v>269.16666666666669</v>
      </c>
      <c r="E260" s="28">
        <f t="shared" si="13"/>
        <v>53.833333333333336</v>
      </c>
      <c r="F260" s="34">
        <v>323</v>
      </c>
    </row>
    <row r="261" spans="1:6" ht="26.25">
      <c r="A261" s="27">
        <v>14</v>
      </c>
      <c r="B261" s="31" t="s">
        <v>72</v>
      </c>
      <c r="C261" s="7" t="s">
        <v>358</v>
      </c>
      <c r="D261" s="28">
        <f t="shared" si="12"/>
        <v>242.5</v>
      </c>
      <c r="E261" s="28">
        <f t="shared" si="13"/>
        <v>48.5</v>
      </c>
      <c r="F261" s="34">
        <v>291</v>
      </c>
    </row>
    <row r="262" spans="1:6">
      <c r="A262" s="27">
        <v>14</v>
      </c>
      <c r="B262" s="31" t="s">
        <v>73</v>
      </c>
      <c r="C262" s="7" t="s">
        <v>359</v>
      </c>
      <c r="D262" s="28">
        <f t="shared" si="12"/>
        <v>230.83333333333334</v>
      </c>
      <c r="E262" s="28">
        <f t="shared" si="13"/>
        <v>46.166666666666664</v>
      </c>
      <c r="F262" s="34">
        <v>277</v>
      </c>
    </row>
    <row r="263" spans="1:6">
      <c r="A263" s="27">
        <v>14</v>
      </c>
      <c r="B263" s="31" t="s">
        <v>74</v>
      </c>
      <c r="C263" s="7" t="s">
        <v>360</v>
      </c>
      <c r="D263" s="28">
        <f t="shared" si="12"/>
        <v>208.33333333333334</v>
      </c>
      <c r="E263" s="28">
        <f t="shared" si="13"/>
        <v>41.666666666666664</v>
      </c>
      <c r="F263" s="34">
        <v>250</v>
      </c>
    </row>
    <row r="264" spans="1:6">
      <c r="A264" s="27">
        <v>14</v>
      </c>
      <c r="B264" s="31" t="s">
        <v>75</v>
      </c>
      <c r="C264" s="7" t="s">
        <v>361</v>
      </c>
      <c r="D264" s="28">
        <f t="shared" si="12"/>
        <v>453.33333333333331</v>
      </c>
      <c r="E264" s="28">
        <f t="shared" si="13"/>
        <v>90.666666666666671</v>
      </c>
      <c r="F264" s="34">
        <v>544</v>
      </c>
    </row>
    <row r="265" spans="1:6">
      <c r="A265" s="27">
        <v>14</v>
      </c>
      <c r="B265" s="31" t="s">
        <v>76</v>
      </c>
      <c r="C265" s="7" t="s">
        <v>362</v>
      </c>
      <c r="D265" s="28">
        <f t="shared" si="12"/>
        <v>408.33333333333331</v>
      </c>
      <c r="E265" s="28">
        <f t="shared" si="13"/>
        <v>81.666666666666671</v>
      </c>
      <c r="F265" s="34">
        <v>490</v>
      </c>
    </row>
    <row r="266" spans="1:6">
      <c r="A266" s="27">
        <v>14</v>
      </c>
      <c r="B266" s="31" t="s">
        <v>77</v>
      </c>
      <c r="C266" s="7" t="s">
        <v>363</v>
      </c>
      <c r="D266" s="28">
        <f t="shared" si="12"/>
        <v>230.83333333333334</v>
      </c>
      <c r="E266" s="28">
        <f t="shared" si="13"/>
        <v>46.166666666666664</v>
      </c>
      <c r="F266" s="34">
        <v>277</v>
      </c>
    </row>
    <row r="267" spans="1:6">
      <c r="A267" s="27">
        <v>14</v>
      </c>
      <c r="B267" s="31" t="s">
        <v>78</v>
      </c>
      <c r="C267" s="7" t="s">
        <v>364</v>
      </c>
      <c r="D267" s="28">
        <f t="shared" si="12"/>
        <v>208.33333333333334</v>
      </c>
      <c r="E267" s="28">
        <f t="shared" si="13"/>
        <v>41.666666666666664</v>
      </c>
      <c r="F267" s="34">
        <v>250</v>
      </c>
    </row>
    <row r="268" spans="1:6">
      <c r="A268" s="27">
        <v>14</v>
      </c>
      <c r="B268" s="31" t="s">
        <v>79</v>
      </c>
      <c r="C268" s="7" t="s">
        <v>365</v>
      </c>
      <c r="D268" s="28">
        <f t="shared" si="12"/>
        <v>230.83333333333334</v>
      </c>
      <c r="E268" s="28">
        <f t="shared" si="13"/>
        <v>46.166666666666664</v>
      </c>
      <c r="F268" s="34">
        <v>277</v>
      </c>
    </row>
    <row r="269" spans="1:6">
      <c r="A269" s="27">
        <v>14</v>
      </c>
      <c r="B269" s="31" t="s">
        <v>80</v>
      </c>
      <c r="C269" s="7" t="s">
        <v>366</v>
      </c>
      <c r="D269" s="28">
        <f t="shared" si="12"/>
        <v>208.33333333333334</v>
      </c>
      <c r="E269" s="28">
        <f t="shared" si="13"/>
        <v>41.666666666666664</v>
      </c>
      <c r="F269" s="34">
        <v>250</v>
      </c>
    </row>
    <row r="270" spans="1:6">
      <c r="A270" s="27">
        <v>14</v>
      </c>
      <c r="B270" s="31" t="s">
        <v>81</v>
      </c>
      <c r="C270" s="7" t="s">
        <v>367</v>
      </c>
      <c r="D270" s="28">
        <f t="shared" si="12"/>
        <v>230.83333333333334</v>
      </c>
      <c r="E270" s="28">
        <f t="shared" si="13"/>
        <v>46.166666666666664</v>
      </c>
      <c r="F270" s="34">
        <v>277</v>
      </c>
    </row>
    <row r="271" spans="1:6">
      <c r="A271" s="27">
        <v>14</v>
      </c>
      <c r="B271" s="31" t="s">
        <v>82</v>
      </c>
      <c r="C271" s="7" t="s">
        <v>368</v>
      </c>
      <c r="D271" s="28">
        <f t="shared" si="12"/>
        <v>208.33333333333334</v>
      </c>
      <c r="E271" s="28">
        <f t="shared" si="13"/>
        <v>41.666666666666664</v>
      </c>
      <c r="F271" s="34">
        <v>250</v>
      </c>
    </row>
    <row r="272" spans="1:6" ht="39">
      <c r="A272" s="27">
        <v>14</v>
      </c>
      <c r="B272" s="31" t="s">
        <v>83</v>
      </c>
      <c r="C272" s="7" t="s">
        <v>369</v>
      </c>
      <c r="D272" s="28">
        <f t="shared" si="12"/>
        <v>269.16666666666669</v>
      </c>
      <c r="E272" s="28">
        <f t="shared" si="13"/>
        <v>53.833333333333336</v>
      </c>
      <c r="F272" s="34">
        <v>323</v>
      </c>
    </row>
    <row r="273" spans="1:6" ht="39">
      <c r="A273" s="27">
        <v>14</v>
      </c>
      <c r="B273" s="31" t="s">
        <v>84</v>
      </c>
      <c r="C273" s="7" t="s">
        <v>370</v>
      </c>
      <c r="D273" s="28">
        <f t="shared" si="12"/>
        <v>242.5</v>
      </c>
      <c r="E273" s="28">
        <f t="shared" si="13"/>
        <v>48.5</v>
      </c>
      <c r="F273" s="34">
        <v>291</v>
      </c>
    </row>
    <row r="274" spans="1:6">
      <c r="A274" s="27">
        <v>14</v>
      </c>
      <c r="B274" s="31" t="s">
        <v>85</v>
      </c>
      <c r="C274" s="7" t="s">
        <v>371</v>
      </c>
      <c r="D274" s="28">
        <f t="shared" si="12"/>
        <v>444.16666666666669</v>
      </c>
      <c r="E274" s="28">
        <f t="shared" si="13"/>
        <v>88.833333333333329</v>
      </c>
      <c r="F274" s="34">
        <v>533</v>
      </c>
    </row>
    <row r="275" spans="1:6">
      <c r="A275" s="27">
        <v>14</v>
      </c>
      <c r="B275" s="31" t="s">
        <v>86</v>
      </c>
      <c r="C275" s="7" t="s">
        <v>372</v>
      </c>
      <c r="D275" s="28">
        <f t="shared" si="12"/>
        <v>400</v>
      </c>
      <c r="E275" s="28">
        <f t="shared" si="13"/>
        <v>80</v>
      </c>
      <c r="F275" s="34">
        <v>480</v>
      </c>
    </row>
    <row r="276" spans="1:6">
      <c r="A276" s="27">
        <v>14</v>
      </c>
      <c r="B276" s="31" t="s">
        <v>87</v>
      </c>
      <c r="C276" s="7" t="s">
        <v>373</v>
      </c>
      <c r="D276" s="28">
        <f t="shared" si="12"/>
        <v>166.66666666666666</v>
      </c>
      <c r="E276" s="28">
        <f t="shared" si="13"/>
        <v>33.333333333333336</v>
      </c>
      <c r="F276" s="34">
        <v>200</v>
      </c>
    </row>
    <row r="277" spans="1:6">
      <c r="A277" s="27">
        <v>14</v>
      </c>
      <c r="B277" s="31" t="s">
        <v>88</v>
      </c>
      <c r="C277" s="7" t="s">
        <v>374</v>
      </c>
      <c r="D277" s="28">
        <f t="shared" si="12"/>
        <v>150</v>
      </c>
      <c r="E277" s="28">
        <f t="shared" si="13"/>
        <v>30</v>
      </c>
      <c r="F277" s="34">
        <v>180</v>
      </c>
    </row>
    <row r="278" spans="1:6" ht="26.25">
      <c r="A278" s="27">
        <v>14</v>
      </c>
      <c r="B278" s="31" t="s">
        <v>89</v>
      </c>
      <c r="C278" s="7" t="s">
        <v>375</v>
      </c>
      <c r="D278" s="28">
        <f t="shared" si="12"/>
        <v>269.16666666666669</v>
      </c>
      <c r="E278" s="28">
        <f t="shared" si="13"/>
        <v>53.833333333333336</v>
      </c>
      <c r="F278" s="34">
        <v>323</v>
      </c>
    </row>
    <row r="279" spans="1:6" ht="26.25">
      <c r="A279" s="27">
        <v>14</v>
      </c>
      <c r="B279" s="31" t="s">
        <v>90</v>
      </c>
      <c r="C279" s="7" t="s">
        <v>376</v>
      </c>
      <c r="D279" s="28">
        <f t="shared" si="12"/>
        <v>242.5</v>
      </c>
      <c r="E279" s="28">
        <f t="shared" si="13"/>
        <v>48.5</v>
      </c>
      <c r="F279" s="34">
        <v>291</v>
      </c>
    </row>
    <row r="280" spans="1:6">
      <c r="A280" s="27">
        <v>14</v>
      </c>
      <c r="B280" s="31" t="s">
        <v>91</v>
      </c>
      <c r="C280" s="7" t="s">
        <v>377</v>
      </c>
      <c r="D280" s="28">
        <f t="shared" si="12"/>
        <v>269.16666666666669</v>
      </c>
      <c r="E280" s="28">
        <f t="shared" si="13"/>
        <v>53.833333333333336</v>
      </c>
      <c r="F280" s="34">
        <v>323</v>
      </c>
    </row>
    <row r="281" spans="1:6">
      <c r="A281" s="27">
        <v>14</v>
      </c>
      <c r="B281" s="31" t="s">
        <v>92</v>
      </c>
      <c r="C281" s="7" t="s">
        <v>378</v>
      </c>
      <c r="D281" s="28">
        <f t="shared" si="12"/>
        <v>242.5</v>
      </c>
      <c r="E281" s="28">
        <f t="shared" si="13"/>
        <v>48.5</v>
      </c>
      <c r="F281" s="34">
        <v>291</v>
      </c>
    </row>
    <row r="282" spans="1:6" ht="26.25">
      <c r="A282" s="27">
        <v>14</v>
      </c>
      <c r="B282" s="31" t="s">
        <v>93</v>
      </c>
      <c r="C282" s="7" t="s">
        <v>379</v>
      </c>
      <c r="D282" s="28">
        <f t="shared" si="12"/>
        <v>291.66666666666669</v>
      </c>
      <c r="E282" s="28">
        <f t="shared" si="13"/>
        <v>58.333333333333336</v>
      </c>
      <c r="F282" s="34">
        <v>350</v>
      </c>
    </row>
    <row r="283" spans="1:6" ht="26.25">
      <c r="A283" s="27">
        <v>14</v>
      </c>
      <c r="B283" s="31" t="s">
        <v>94</v>
      </c>
      <c r="C283" s="7" t="s">
        <v>380</v>
      </c>
      <c r="D283" s="28">
        <f t="shared" si="12"/>
        <v>262.5</v>
      </c>
      <c r="E283" s="28">
        <f t="shared" si="13"/>
        <v>52.5</v>
      </c>
      <c r="F283" s="34">
        <v>315</v>
      </c>
    </row>
    <row r="284" spans="1:6" ht="26.25" customHeight="1">
      <c r="A284" s="27">
        <v>14</v>
      </c>
      <c r="B284" s="31" t="s">
        <v>95</v>
      </c>
      <c r="C284" s="7" t="s">
        <v>381</v>
      </c>
      <c r="D284" s="28">
        <f t="shared" si="12"/>
        <v>230.83333333333334</v>
      </c>
      <c r="E284" s="28">
        <f t="shared" si="13"/>
        <v>46.166666666666664</v>
      </c>
      <c r="F284" s="34">
        <v>277</v>
      </c>
    </row>
    <row r="285" spans="1:6">
      <c r="A285" s="27">
        <v>14</v>
      </c>
      <c r="B285" s="31" t="s">
        <v>96</v>
      </c>
      <c r="C285" s="7" t="s">
        <v>382</v>
      </c>
      <c r="D285" s="28">
        <f t="shared" si="12"/>
        <v>208.33333333333334</v>
      </c>
      <c r="E285" s="28">
        <f t="shared" si="13"/>
        <v>41.666666666666664</v>
      </c>
      <c r="F285" s="34">
        <v>250</v>
      </c>
    </row>
    <row r="286" spans="1:6">
      <c r="A286" s="27">
        <v>14</v>
      </c>
      <c r="B286" s="31" t="s">
        <v>97</v>
      </c>
      <c r="C286" s="7" t="s">
        <v>383</v>
      </c>
      <c r="D286" s="28">
        <f t="shared" si="12"/>
        <v>269.16666666666669</v>
      </c>
      <c r="E286" s="28">
        <f t="shared" si="13"/>
        <v>53.833333333333336</v>
      </c>
      <c r="F286" s="34">
        <v>323</v>
      </c>
    </row>
    <row r="287" spans="1:6">
      <c r="A287" s="27">
        <v>14</v>
      </c>
      <c r="B287" s="31" t="s">
        <v>98</v>
      </c>
      <c r="C287" s="7" t="s">
        <v>384</v>
      </c>
      <c r="D287" s="28">
        <f t="shared" si="12"/>
        <v>242.5</v>
      </c>
      <c r="E287" s="28">
        <f t="shared" si="13"/>
        <v>48.5</v>
      </c>
      <c r="F287" s="34">
        <v>291</v>
      </c>
    </row>
    <row r="288" spans="1:6" ht="26.25">
      <c r="A288" s="27">
        <v>14</v>
      </c>
      <c r="B288" s="31" t="s">
        <v>99</v>
      </c>
      <c r="C288" s="7" t="s">
        <v>385</v>
      </c>
      <c r="D288" s="28">
        <f t="shared" si="12"/>
        <v>916.66666666666663</v>
      </c>
      <c r="E288" s="28">
        <f t="shared" si="13"/>
        <v>183.33333333333334</v>
      </c>
      <c r="F288" s="34">
        <v>1100</v>
      </c>
    </row>
    <row r="289" spans="1:6" ht="26.25">
      <c r="A289" s="27">
        <v>14</v>
      </c>
      <c r="B289" s="31" t="s">
        <v>100</v>
      </c>
      <c r="C289" s="7" t="s">
        <v>386</v>
      </c>
      <c r="D289" s="28">
        <f t="shared" si="12"/>
        <v>825</v>
      </c>
      <c r="E289" s="28">
        <f t="shared" si="13"/>
        <v>165</v>
      </c>
      <c r="F289" s="34">
        <v>990</v>
      </c>
    </row>
    <row r="290" spans="1:6">
      <c r="A290" s="5">
        <v>14</v>
      </c>
      <c r="B290" s="13" t="s">
        <v>101</v>
      </c>
      <c r="C290" s="5" t="s">
        <v>387</v>
      </c>
      <c r="D290" s="28">
        <f t="shared" si="12"/>
        <v>435.83333333333331</v>
      </c>
      <c r="E290" s="28">
        <f t="shared" si="13"/>
        <v>87.166666666666671</v>
      </c>
      <c r="F290" s="57">
        <v>523</v>
      </c>
    </row>
    <row r="291" spans="1:6">
      <c r="A291" s="5">
        <v>14</v>
      </c>
      <c r="B291" s="13" t="s">
        <v>102</v>
      </c>
      <c r="C291" s="5" t="s">
        <v>388</v>
      </c>
      <c r="D291" s="28">
        <f t="shared" si="12"/>
        <v>392.5</v>
      </c>
      <c r="E291" s="28">
        <f t="shared" si="13"/>
        <v>78.5</v>
      </c>
      <c r="F291" s="57">
        <v>471</v>
      </c>
    </row>
    <row r="292" spans="1:6">
      <c r="A292" s="26">
        <v>14</v>
      </c>
      <c r="B292" s="13" t="s">
        <v>103</v>
      </c>
      <c r="C292" s="26" t="s">
        <v>389</v>
      </c>
      <c r="D292" s="28">
        <f t="shared" si="12"/>
        <v>375</v>
      </c>
      <c r="E292" s="28">
        <f t="shared" si="13"/>
        <v>75</v>
      </c>
      <c r="F292" s="57">
        <v>450</v>
      </c>
    </row>
    <row r="293" spans="1:6">
      <c r="A293" s="26">
        <v>14</v>
      </c>
      <c r="B293" s="13" t="s">
        <v>104</v>
      </c>
      <c r="C293" s="26" t="s">
        <v>390</v>
      </c>
      <c r="D293" s="28">
        <f t="shared" si="12"/>
        <v>337.5</v>
      </c>
      <c r="E293" s="28">
        <f t="shared" si="13"/>
        <v>67.5</v>
      </c>
      <c r="F293" s="57">
        <v>405</v>
      </c>
    </row>
    <row r="294" spans="1:6">
      <c r="A294" s="12">
        <v>14</v>
      </c>
      <c r="B294" s="42">
        <v>34</v>
      </c>
      <c r="C294" s="10" t="s">
        <v>124</v>
      </c>
      <c r="D294" s="28">
        <f t="shared" si="12"/>
        <v>523.33333333333337</v>
      </c>
      <c r="E294" s="28">
        <f t="shared" si="13"/>
        <v>104.66666666666667</v>
      </c>
      <c r="F294" s="24">
        <v>628</v>
      </c>
    </row>
    <row r="295" spans="1:6">
      <c r="A295" s="12">
        <v>14</v>
      </c>
      <c r="B295" s="42" t="s">
        <v>9</v>
      </c>
      <c r="C295" s="10" t="s">
        <v>125</v>
      </c>
      <c r="D295" s="28">
        <f t="shared" si="12"/>
        <v>436.66666666666669</v>
      </c>
      <c r="E295" s="28">
        <f t="shared" si="13"/>
        <v>87.333333333333329</v>
      </c>
      <c r="F295" s="24">
        <v>524</v>
      </c>
    </row>
    <row r="296" spans="1:6" ht="25.5">
      <c r="A296" s="12">
        <v>14</v>
      </c>
      <c r="B296" s="42">
        <v>35</v>
      </c>
      <c r="C296" s="10" t="s">
        <v>127</v>
      </c>
      <c r="D296" s="28">
        <f t="shared" ref="D296:D309" si="14">F296-E296</f>
        <v>523.33333333333337</v>
      </c>
      <c r="E296" s="28">
        <f t="shared" si="13"/>
        <v>104.66666666666667</v>
      </c>
      <c r="F296" s="24">
        <v>628</v>
      </c>
    </row>
    <row r="297" spans="1:6" ht="25.5">
      <c r="A297" s="12">
        <v>14</v>
      </c>
      <c r="B297" s="42" t="s">
        <v>121</v>
      </c>
      <c r="C297" s="10" t="s">
        <v>126</v>
      </c>
      <c r="D297" s="28">
        <f t="shared" si="14"/>
        <v>436.66666666666669</v>
      </c>
      <c r="E297" s="28">
        <f t="shared" si="13"/>
        <v>87.333333333333329</v>
      </c>
      <c r="F297" s="24">
        <v>524</v>
      </c>
    </row>
    <row r="298" spans="1:6">
      <c r="A298" s="12">
        <v>14</v>
      </c>
      <c r="B298" s="42">
        <v>36</v>
      </c>
      <c r="C298" s="10" t="s">
        <v>128</v>
      </c>
      <c r="D298" s="28">
        <f t="shared" si="14"/>
        <v>523.33333333333337</v>
      </c>
      <c r="E298" s="28">
        <f t="shared" si="13"/>
        <v>104.66666666666667</v>
      </c>
      <c r="F298" s="24">
        <v>628</v>
      </c>
    </row>
    <row r="299" spans="1:6">
      <c r="A299" s="12">
        <v>14</v>
      </c>
      <c r="B299" s="42" t="s">
        <v>391</v>
      </c>
      <c r="C299" s="10" t="s">
        <v>129</v>
      </c>
      <c r="D299" s="28">
        <f t="shared" si="14"/>
        <v>436.66666666666669</v>
      </c>
      <c r="E299" s="28">
        <f t="shared" si="13"/>
        <v>87.333333333333329</v>
      </c>
      <c r="F299" s="24">
        <v>524</v>
      </c>
    </row>
    <row r="300" spans="1:6">
      <c r="A300" s="12">
        <v>14</v>
      </c>
      <c r="B300" s="42">
        <v>37</v>
      </c>
      <c r="C300" s="10" t="s">
        <v>130</v>
      </c>
      <c r="D300" s="28">
        <f t="shared" si="14"/>
        <v>523.33333333333337</v>
      </c>
      <c r="E300" s="28">
        <f t="shared" si="13"/>
        <v>104.66666666666667</v>
      </c>
      <c r="F300" s="24">
        <v>628</v>
      </c>
    </row>
    <row r="301" spans="1:6">
      <c r="A301" s="12">
        <v>14</v>
      </c>
      <c r="B301" s="42" t="s">
        <v>122</v>
      </c>
      <c r="C301" s="10" t="s">
        <v>131</v>
      </c>
      <c r="D301" s="28">
        <f t="shared" si="14"/>
        <v>436.66666666666669</v>
      </c>
      <c r="E301" s="28">
        <f t="shared" si="13"/>
        <v>87.333333333333329</v>
      </c>
      <c r="F301" s="24">
        <v>524</v>
      </c>
    </row>
    <row r="302" spans="1:6">
      <c r="A302" s="12">
        <v>14</v>
      </c>
      <c r="B302" s="42">
        <v>38</v>
      </c>
      <c r="C302" s="10" t="s">
        <v>132</v>
      </c>
      <c r="D302" s="28">
        <f t="shared" si="14"/>
        <v>523.33333333333337</v>
      </c>
      <c r="E302" s="28">
        <f t="shared" si="13"/>
        <v>104.66666666666667</v>
      </c>
      <c r="F302" s="24">
        <v>628</v>
      </c>
    </row>
    <row r="303" spans="1:6" ht="18" customHeight="1">
      <c r="A303" s="12">
        <v>14</v>
      </c>
      <c r="B303" s="42" t="s">
        <v>392</v>
      </c>
      <c r="C303" s="10" t="s">
        <v>133</v>
      </c>
      <c r="D303" s="28">
        <f t="shared" si="14"/>
        <v>436.66666666666669</v>
      </c>
      <c r="E303" s="28">
        <f t="shared" si="13"/>
        <v>87.333333333333329</v>
      </c>
      <c r="F303" s="24">
        <v>524</v>
      </c>
    </row>
    <row r="304" spans="1:6" ht="20.25" customHeight="1">
      <c r="A304" s="12">
        <v>14</v>
      </c>
      <c r="B304" s="42">
        <v>39</v>
      </c>
      <c r="C304" s="10" t="s">
        <v>138</v>
      </c>
      <c r="D304" s="28">
        <f t="shared" si="14"/>
        <v>523.33333333333337</v>
      </c>
      <c r="E304" s="28">
        <f t="shared" si="13"/>
        <v>104.66666666666667</v>
      </c>
      <c r="F304" s="24">
        <v>628</v>
      </c>
    </row>
    <row r="305" spans="1:6" ht="26.25" customHeight="1">
      <c r="A305" s="12">
        <v>14</v>
      </c>
      <c r="B305" s="42" t="s">
        <v>10</v>
      </c>
      <c r="C305" s="10" t="s">
        <v>139</v>
      </c>
      <c r="D305" s="28">
        <f t="shared" si="14"/>
        <v>436.66666666666669</v>
      </c>
      <c r="E305" s="28">
        <f t="shared" si="13"/>
        <v>87.333333333333329</v>
      </c>
      <c r="F305" s="24">
        <v>524</v>
      </c>
    </row>
    <row r="306" spans="1:6">
      <c r="A306" s="12">
        <v>14</v>
      </c>
      <c r="B306" s="42">
        <v>40</v>
      </c>
      <c r="C306" s="10" t="s">
        <v>134</v>
      </c>
      <c r="D306" s="28">
        <f t="shared" si="14"/>
        <v>523.33333333333337</v>
      </c>
      <c r="E306" s="28">
        <f t="shared" si="13"/>
        <v>104.66666666666667</v>
      </c>
      <c r="F306" s="24">
        <v>628</v>
      </c>
    </row>
    <row r="307" spans="1:6">
      <c r="A307" s="12">
        <v>14</v>
      </c>
      <c r="B307" s="42" t="s">
        <v>393</v>
      </c>
      <c r="C307" s="10" t="s">
        <v>135</v>
      </c>
      <c r="D307" s="28">
        <f t="shared" si="14"/>
        <v>436.66666666666669</v>
      </c>
      <c r="E307" s="28">
        <f t="shared" si="13"/>
        <v>87.333333333333329</v>
      </c>
      <c r="F307" s="24">
        <v>524</v>
      </c>
    </row>
    <row r="308" spans="1:6">
      <c r="A308" s="12">
        <v>14</v>
      </c>
      <c r="B308" s="42">
        <v>41</v>
      </c>
      <c r="C308" s="10" t="s">
        <v>136</v>
      </c>
      <c r="D308" s="28">
        <f t="shared" si="14"/>
        <v>523.33333333333337</v>
      </c>
      <c r="E308" s="28">
        <f t="shared" si="13"/>
        <v>104.66666666666667</v>
      </c>
      <c r="F308" s="24">
        <v>628</v>
      </c>
    </row>
    <row r="309" spans="1:6">
      <c r="A309" s="12">
        <v>14</v>
      </c>
      <c r="B309" s="42" t="s">
        <v>123</v>
      </c>
      <c r="C309" s="10" t="s">
        <v>137</v>
      </c>
      <c r="D309" s="28">
        <f t="shared" si="14"/>
        <v>436.66666666666669</v>
      </c>
      <c r="E309" s="28">
        <f t="shared" si="13"/>
        <v>87.333333333333329</v>
      </c>
      <c r="F309" s="24">
        <v>524</v>
      </c>
    </row>
    <row r="311" spans="1:6">
      <c r="B311" s="67" t="s">
        <v>8</v>
      </c>
      <c r="C311" s="67"/>
      <c r="D311" s="67"/>
      <c r="E311" s="67"/>
    </row>
  </sheetData>
  <mergeCells count="24">
    <mergeCell ref="B311:E311"/>
    <mergeCell ref="A196:D196"/>
    <mergeCell ref="A205:D205"/>
    <mergeCell ref="A201:D201"/>
    <mergeCell ref="A218:D218"/>
    <mergeCell ref="A227:D227"/>
    <mergeCell ref="A224:D224"/>
    <mergeCell ref="A193:A194"/>
    <mergeCell ref="B193:B194"/>
    <mergeCell ref="C193:C194"/>
    <mergeCell ref="D193:D194"/>
    <mergeCell ref="A195:D195"/>
    <mergeCell ref="A107:D107"/>
    <mergeCell ref="A118:D118"/>
    <mergeCell ref="A3:D3"/>
    <mergeCell ref="A12:D12"/>
    <mergeCell ref="A26:D26"/>
    <mergeCell ref="A191:D191"/>
    <mergeCell ref="A135:D135"/>
    <mergeCell ref="A148:D148"/>
    <mergeCell ref="A161:D161"/>
    <mergeCell ref="A172:D172"/>
    <mergeCell ref="A179:D179"/>
    <mergeCell ref="A186:D186"/>
  </mergeCells>
  <pageMargins left="0.51181102362204722" right="0" top="0.74803149606299213" bottom="0.74803149606299213" header="0.31496062992125984" footer="0.31496062992125984"/>
  <pageSetup paperSize="9" scale="80" fitToHeight="3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2022-Прил. 4</vt:lpstr>
      <vt:lpstr>Лист1</vt:lpstr>
      <vt:lpstr>'2022-Прил. 4'!Область_печати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2021-12-02T08:21:16Z</cp:lastPrinted>
  <dcterms:created xsi:type="dcterms:W3CDTF">2015-02-09T09:02:30Z</dcterms:created>
  <dcterms:modified xsi:type="dcterms:W3CDTF">2021-12-02T08:53:12Z</dcterms:modified>
</cp:coreProperties>
</file>