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5480" windowHeight="9975" activeTab="1"/>
  </bookViews>
  <sheets>
    <sheet name="2021" sheetId="6" r:id="rId1"/>
    <sheet name="2021-Прил. 5" sheetId="13" r:id="rId2"/>
    <sheet name="2021-Прил. 4" sheetId="12" r:id="rId3"/>
    <sheet name="2021-Прил. 2" sheetId="7" r:id="rId4"/>
    <sheet name="2021-Прил. 3" sheetId="10" r:id="rId5"/>
    <sheet name="Выпис.Пищевка" sheetId="9" r:id="rId6"/>
    <sheet name="Лист1" sheetId="11" r:id="rId7"/>
  </sheets>
  <definedNames>
    <definedName name="_xlnm._FilterDatabase" localSheetId="0" hidden="1">'2021'!$A$2:$D$676</definedName>
    <definedName name="_xlnm._FilterDatabase" localSheetId="5" hidden="1">Выпис.Пищевка!$A$2:$D$251</definedName>
    <definedName name="_xlnm.Print_Area" localSheetId="0">'2021'!$A$1:$F$679</definedName>
    <definedName name="_xlnm.Print_Area" localSheetId="3">'2021-Прил. 2'!$A$1:$F$25</definedName>
    <definedName name="_xlnm.Print_Area" localSheetId="4">'2021-Прил. 3'!$A$1:$F$17</definedName>
    <definedName name="_xlnm.Print_Area" localSheetId="2">'2021-Прил. 4'!$A$1:$F$188</definedName>
    <definedName name="_xlnm.Print_Area" localSheetId="1">'2021-Прил. 5'!$A$1:$F$188</definedName>
    <definedName name="_xlnm.Print_Area" localSheetId="5">Выпис.Пищевка!$A$1:$G$257</definedName>
  </definedNames>
  <calcPr calcId="125725"/>
</workbook>
</file>

<file path=xl/calcChain.xml><?xml version="1.0" encoding="utf-8"?>
<calcChain xmlns="http://schemas.openxmlformats.org/spreadsheetml/2006/main">
  <c r="E327" i="13"/>
  <c r="D327"/>
  <c r="E325"/>
  <c r="D325"/>
  <c r="E324"/>
  <c r="D324"/>
  <c r="E323"/>
  <c r="D323"/>
  <c r="E320"/>
  <c r="D320"/>
  <c r="E319"/>
  <c r="D319"/>
  <c r="E318"/>
  <c r="D318"/>
  <c r="E315"/>
  <c r="D315"/>
  <c r="E314"/>
  <c r="D314"/>
  <c r="E313"/>
  <c r="D313"/>
  <c r="E311"/>
  <c r="D311"/>
  <c r="E310"/>
  <c r="D310"/>
  <c r="E309"/>
  <c r="D309"/>
  <c r="E307"/>
  <c r="D307"/>
  <c r="E304"/>
  <c r="D304"/>
  <c r="E302"/>
  <c r="D302"/>
  <c r="E301"/>
  <c r="D301"/>
  <c r="E300"/>
  <c r="D300"/>
  <c r="E299"/>
  <c r="D299"/>
  <c r="E298"/>
  <c r="D298"/>
  <c r="E297"/>
  <c r="D297"/>
  <c r="E296"/>
  <c r="D296"/>
  <c r="E295"/>
  <c r="D295"/>
  <c r="E294"/>
  <c r="D294"/>
  <c r="E293"/>
  <c r="D293"/>
  <c r="E292"/>
  <c r="D292"/>
  <c r="E291"/>
  <c r="D291"/>
  <c r="E290"/>
  <c r="D290"/>
  <c r="E288"/>
  <c r="D288"/>
  <c r="E286"/>
  <c r="D286"/>
  <c r="E285"/>
  <c r="D285"/>
  <c r="E284"/>
  <c r="D284"/>
  <c r="E283"/>
  <c r="D283"/>
  <c r="E282"/>
  <c r="D282"/>
  <c r="E281"/>
  <c r="D281"/>
  <c r="E280"/>
  <c r="D280"/>
  <c r="E279"/>
  <c r="D279"/>
  <c r="E278"/>
  <c r="D278"/>
  <c r="E277"/>
  <c r="D277"/>
  <c r="E276"/>
  <c r="D276"/>
  <c r="E275"/>
  <c r="D275"/>
  <c r="E274"/>
  <c r="D274"/>
  <c r="E273"/>
  <c r="D273"/>
  <c r="E272"/>
  <c r="D272"/>
  <c r="E271"/>
  <c r="D271"/>
  <c r="E270"/>
  <c r="D270"/>
  <c r="E269"/>
  <c r="D269"/>
  <c r="E267"/>
  <c r="D267"/>
  <c r="E266"/>
  <c r="D266"/>
  <c r="E265"/>
  <c r="D265"/>
  <c r="E264"/>
  <c r="D264"/>
  <c r="E262"/>
  <c r="D262"/>
  <c r="E261"/>
  <c r="D261"/>
  <c r="E260"/>
  <c r="D260"/>
  <c r="E259"/>
  <c r="D259"/>
  <c r="E258"/>
  <c r="D258"/>
  <c r="E257"/>
  <c r="D257"/>
  <c r="E256"/>
  <c r="D256"/>
  <c r="E255"/>
  <c r="D255"/>
  <c r="E254"/>
  <c r="D254"/>
  <c r="E253"/>
  <c r="D253"/>
  <c r="E252"/>
  <c r="D252"/>
  <c r="E251"/>
  <c r="D251"/>
  <c r="E250"/>
  <c r="D250"/>
  <c r="E249"/>
  <c r="D249"/>
  <c r="E246"/>
  <c r="D246"/>
  <c r="E245"/>
  <c r="D245"/>
  <c r="E244"/>
  <c r="D244"/>
  <c r="E243"/>
  <c r="D243"/>
  <c r="E242"/>
  <c r="D242"/>
  <c r="E241"/>
  <c r="D241"/>
  <c r="E240"/>
  <c r="D240"/>
  <c r="E239"/>
  <c r="D239"/>
  <c r="E238"/>
  <c r="D238"/>
  <c r="E237"/>
  <c r="D237"/>
  <c r="E236"/>
  <c r="D236"/>
  <c r="E235"/>
  <c r="D235"/>
  <c r="E234"/>
  <c r="D234"/>
  <c r="E233"/>
  <c r="D233"/>
  <c r="E232"/>
  <c r="D232"/>
  <c r="E231"/>
  <c r="D231"/>
  <c r="E230"/>
  <c r="D230"/>
  <c r="E229"/>
  <c r="D229"/>
  <c r="E228"/>
  <c r="D228"/>
  <c r="E227"/>
  <c r="D227"/>
  <c r="E226"/>
  <c r="D226"/>
  <c r="E225"/>
  <c r="D225"/>
  <c r="E224"/>
  <c r="D224"/>
  <c r="E223"/>
  <c r="D223"/>
  <c r="E222"/>
  <c r="D222"/>
  <c r="E221"/>
  <c r="D221"/>
  <c r="E220"/>
  <c r="D220"/>
  <c r="E219"/>
  <c r="D219"/>
  <c r="E218"/>
  <c r="D218"/>
  <c r="E217"/>
  <c r="D217"/>
  <c r="E216"/>
  <c r="D216"/>
  <c r="E215"/>
  <c r="D215"/>
  <c r="E214"/>
  <c r="D214"/>
  <c r="E213"/>
  <c r="D213"/>
  <c r="E212"/>
  <c r="D212"/>
  <c r="E211"/>
  <c r="D211"/>
  <c r="E210"/>
  <c r="D210"/>
  <c r="E209"/>
  <c r="D209"/>
  <c r="E208"/>
  <c r="D208"/>
  <c r="E207"/>
  <c r="D207"/>
  <c r="E206"/>
  <c r="D206"/>
  <c r="E205"/>
  <c r="D205"/>
  <c r="E204"/>
  <c r="D204"/>
  <c r="E203"/>
  <c r="D203"/>
  <c r="E202"/>
  <c r="D202"/>
  <c r="E201"/>
  <c r="D201"/>
  <c r="E200"/>
  <c r="D200"/>
  <c r="E199"/>
  <c r="D199"/>
  <c r="E198"/>
  <c r="D198"/>
  <c r="E197"/>
  <c r="D197"/>
  <c r="E196"/>
  <c r="D196"/>
  <c r="E195"/>
  <c r="D195"/>
  <c r="E194"/>
  <c r="D194"/>
  <c r="E193"/>
  <c r="D193"/>
  <c r="E192"/>
  <c r="D192"/>
  <c r="E191"/>
  <c r="D191"/>
  <c r="E190"/>
  <c r="D190"/>
  <c r="E189"/>
  <c r="D189"/>
  <c r="E188"/>
  <c r="D188"/>
  <c r="E187"/>
  <c r="D187"/>
  <c r="E186"/>
  <c r="D186"/>
  <c r="E184"/>
  <c r="D184"/>
  <c r="E183"/>
  <c r="D183"/>
  <c r="E182"/>
  <c r="D182"/>
  <c r="E181"/>
  <c r="D181"/>
  <c r="E180"/>
  <c r="D180"/>
  <c r="E179"/>
  <c r="D179"/>
  <c r="E178"/>
  <c r="D178"/>
  <c r="E176"/>
  <c r="D176"/>
  <c r="E175"/>
  <c r="D175"/>
  <c r="E174"/>
  <c r="D174"/>
  <c r="E173"/>
  <c r="D173"/>
  <c r="E172"/>
  <c r="D172"/>
  <c r="E171"/>
  <c r="D171"/>
  <c r="E170"/>
  <c r="D170"/>
  <c r="E169"/>
  <c r="D169"/>
  <c r="E168"/>
  <c r="D168"/>
  <c r="E167"/>
  <c r="D167"/>
  <c r="E166"/>
  <c r="D166"/>
  <c r="E165"/>
  <c r="D165"/>
  <c r="E164"/>
  <c r="D164"/>
  <c r="E163"/>
  <c r="D163"/>
  <c r="E162"/>
  <c r="D162"/>
  <c r="E161"/>
  <c r="D161"/>
  <c r="E160"/>
  <c r="D160"/>
  <c r="E159"/>
  <c r="D159"/>
  <c r="E158"/>
  <c r="D158"/>
  <c r="E157"/>
  <c r="D157"/>
  <c r="E156"/>
  <c r="D156"/>
  <c r="E155"/>
  <c r="D155"/>
  <c r="E154"/>
  <c r="D154"/>
  <c r="E153"/>
  <c r="D153"/>
  <c r="E152"/>
  <c r="D152"/>
  <c r="E151"/>
  <c r="D151"/>
  <c r="E150"/>
  <c r="D150"/>
  <c r="E149"/>
  <c r="D149"/>
  <c r="E148"/>
  <c r="D148"/>
  <c r="E147"/>
  <c r="D147"/>
  <c r="E146"/>
  <c r="D146"/>
  <c r="E145"/>
  <c r="D145"/>
  <c r="E144"/>
  <c r="D144"/>
  <c r="E143"/>
  <c r="D143"/>
  <c r="E142"/>
  <c r="D142"/>
  <c r="E141"/>
  <c r="D141"/>
  <c r="E140"/>
  <c r="D140"/>
  <c r="E139"/>
  <c r="D139"/>
  <c r="E138"/>
  <c r="D138"/>
  <c r="E137"/>
  <c r="D137"/>
  <c r="E136"/>
  <c r="D136"/>
  <c r="E135"/>
  <c r="D135"/>
  <c r="E134"/>
  <c r="D134"/>
  <c r="E133"/>
  <c r="D133"/>
  <c r="E132"/>
  <c r="D132"/>
  <c r="E131"/>
  <c r="D131"/>
  <c r="E130"/>
  <c r="D130"/>
  <c r="E129"/>
  <c r="D129"/>
  <c r="E128"/>
  <c r="D128"/>
  <c r="E127"/>
  <c r="D127"/>
  <c r="E126"/>
  <c r="D126"/>
  <c r="E125"/>
  <c r="D125"/>
  <c r="E124"/>
  <c r="D124"/>
  <c r="E123"/>
  <c r="D123"/>
  <c r="E122"/>
  <c r="D122"/>
  <c r="E121"/>
  <c r="D121"/>
  <c r="E120"/>
  <c r="D120"/>
  <c r="E119"/>
  <c r="D119"/>
  <c r="E118"/>
  <c r="D118"/>
  <c r="E117"/>
  <c r="D117"/>
  <c r="E116"/>
  <c r="D116"/>
  <c r="E115"/>
  <c r="D115"/>
  <c r="E114"/>
  <c r="D114"/>
  <c r="E113"/>
  <c r="D113"/>
  <c r="E112"/>
  <c r="D112"/>
  <c r="E111"/>
  <c r="D111"/>
  <c r="E110"/>
  <c r="D110"/>
  <c r="E109"/>
  <c r="D109"/>
  <c r="E108"/>
  <c r="D108"/>
  <c r="E107"/>
  <c r="D107"/>
  <c r="E106"/>
  <c r="D106"/>
  <c r="E105"/>
  <c r="D105"/>
  <c r="E104"/>
  <c r="D104"/>
  <c r="E103"/>
  <c r="D103"/>
  <c r="E102"/>
  <c r="D102"/>
  <c r="E101"/>
  <c r="D101"/>
  <c r="E100"/>
  <c r="D100"/>
  <c r="E99"/>
  <c r="D99"/>
  <c r="E98"/>
  <c r="D98"/>
  <c r="E97"/>
  <c r="D97"/>
  <c r="E96"/>
  <c r="D96"/>
  <c r="E95"/>
  <c r="D95"/>
  <c r="E94"/>
  <c r="D94"/>
  <c r="E93"/>
  <c r="D93"/>
  <c r="E92"/>
  <c r="D92"/>
  <c r="E91"/>
  <c r="D91"/>
  <c r="E90"/>
  <c r="D90"/>
  <c r="E89"/>
  <c r="D89"/>
  <c r="E88"/>
  <c r="D88"/>
  <c r="E87"/>
  <c r="D87"/>
  <c r="E86"/>
  <c r="D86"/>
  <c r="E85"/>
  <c r="D85"/>
  <c r="E84"/>
  <c r="D84"/>
  <c r="E83"/>
  <c r="D83"/>
  <c r="E82"/>
  <c r="D82"/>
  <c r="E81"/>
  <c r="D81"/>
  <c r="E80"/>
  <c r="D80"/>
  <c r="E79"/>
  <c r="D79"/>
  <c r="E78"/>
  <c r="D78"/>
  <c r="E77"/>
  <c r="D77"/>
  <c r="E76"/>
  <c r="D76"/>
  <c r="E75"/>
  <c r="D75"/>
  <c r="E74"/>
  <c r="D74"/>
  <c r="E73"/>
  <c r="D73"/>
  <c r="E72"/>
  <c r="D72"/>
  <c r="E71"/>
  <c r="D71"/>
  <c r="E70"/>
  <c r="D70"/>
  <c r="E69"/>
  <c r="D69"/>
  <c r="E68"/>
  <c r="D68"/>
  <c r="E67"/>
  <c r="D67"/>
  <c r="E66"/>
  <c r="D66"/>
  <c r="E65"/>
  <c r="D65"/>
  <c r="E64"/>
  <c r="D64"/>
  <c r="E63"/>
  <c r="D63"/>
  <c r="E62"/>
  <c r="D62"/>
  <c r="E61"/>
  <c r="D61"/>
  <c r="E60"/>
  <c r="D60"/>
  <c r="E59"/>
  <c r="D59"/>
  <c r="E58"/>
  <c r="D58"/>
  <c r="E57"/>
  <c r="D57"/>
  <c r="E56"/>
  <c r="D56"/>
  <c r="E55"/>
  <c r="D55"/>
  <c r="E54"/>
  <c r="D54"/>
  <c r="E53"/>
  <c r="D53"/>
  <c r="E52"/>
  <c r="D52"/>
  <c r="E51"/>
  <c r="D51"/>
  <c r="E50"/>
  <c r="D50"/>
  <c r="E49"/>
  <c r="D49"/>
  <c r="E48"/>
  <c r="D48"/>
  <c r="E47"/>
  <c r="D47"/>
  <c r="E46"/>
  <c r="D46"/>
  <c r="E45"/>
  <c r="D45"/>
  <c r="E44"/>
  <c r="D44"/>
  <c r="E43"/>
  <c r="D43"/>
  <c r="E41"/>
  <c r="D41"/>
  <c r="E40"/>
  <c r="D40"/>
  <c r="E39"/>
  <c r="D39"/>
  <c r="E38"/>
  <c r="D38"/>
  <c r="E37"/>
  <c r="D37"/>
  <c r="E36"/>
  <c r="D36"/>
  <c r="E35"/>
  <c r="D35"/>
  <c r="E34"/>
  <c r="D34"/>
  <c r="E33"/>
  <c r="D33"/>
  <c r="E31"/>
  <c r="D31"/>
  <c r="E30"/>
  <c r="D30"/>
  <c r="E29"/>
  <c r="D29"/>
  <c r="E28"/>
  <c r="D28"/>
  <c r="E27"/>
  <c r="D27"/>
  <c r="E26"/>
  <c r="D26"/>
  <c r="E25"/>
  <c r="D25"/>
  <c r="E24"/>
  <c r="D24"/>
  <c r="E23"/>
  <c r="D23"/>
  <c r="E22"/>
  <c r="D22"/>
  <c r="E21"/>
  <c r="D21"/>
  <c r="E20"/>
  <c r="D20"/>
  <c r="E19"/>
  <c r="D19"/>
  <c r="E18"/>
  <c r="D18"/>
  <c r="E17"/>
  <c r="D17"/>
  <c r="E16"/>
  <c r="D16"/>
  <c r="E15"/>
  <c r="D15"/>
  <c r="E14"/>
  <c r="D14"/>
  <c r="E13"/>
  <c r="D13"/>
  <c r="E12"/>
  <c r="D12"/>
  <c r="E11"/>
  <c r="D11"/>
  <c r="E10"/>
  <c r="D10"/>
  <c r="E9"/>
  <c r="D9"/>
  <c r="E6"/>
  <c r="D6"/>
  <c r="E5"/>
  <c r="D5"/>
  <c r="F671" i="6" l="1"/>
  <c r="E671"/>
  <c r="E523"/>
  <c r="F523" s="1"/>
  <c r="F619" l="1"/>
  <c r="E619"/>
  <c r="E320"/>
  <c r="F320" s="1"/>
  <c r="E230" i="12"/>
  <c r="F230" s="1"/>
  <c r="F229"/>
  <c r="E229"/>
  <c r="F228"/>
  <c r="E228"/>
  <c r="F227"/>
  <c r="E227"/>
  <c r="F226"/>
  <c r="E226"/>
  <c r="F225"/>
  <c r="E225"/>
  <c r="F224"/>
  <c r="E224"/>
  <c r="F223"/>
  <c r="E223"/>
  <c r="F222"/>
  <c r="E222"/>
  <c r="F221"/>
  <c r="E221"/>
  <c r="F220"/>
  <c r="E220"/>
  <c r="F219"/>
  <c r="E219"/>
  <c r="F218"/>
  <c r="E218"/>
  <c r="F217"/>
  <c r="E217"/>
  <c r="F215"/>
  <c r="E215"/>
  <c r="F214"/>
  <c r="E214"/>
  <c r="F213"/>
  <c r="E213"/>
  <c r="E212"/>
  <c r="F212" s="1"/>
  <c r="F211"/>
  <c r="E211"/>
  <c r="F210"/>
  <c r="E210"/>
  <c r="F209"/>
  <c r="E209"/>
  <c r="E208"/>
  <c r="F208" s="1"/>
  <c r="E207"/>
  <c r="F207" s="1"/>
  <c r="E206"/>
  <c r="F206" s="1"/>
  <c r="E205"/>
  <c r="F205" s="1"/>
  <c r="E204"/>
  <c r="F204" s="1"/>
  <c r="E202"/>
  <c r="F202" s="1"/>
  <c r="E201"/>
  <c r="F201" s="1"/>
  <c r="E200"/>
  <c r="F200" s="1"/>
  <c r="E198"/>
  <c r="F198" s="1"/>
  <c r="E197"/>
  <c r="F197" s="1"/>
  <c r="E196"/>
  <c r="F196" s="1"/>
  <c r="E195"/>
  <c r="F195" s="1"/>
  <c r="F241" i="9"/>
  <c r="F242"/>
  <c r="F243"/>
  <c r="F244"/>
  <c r="F247"/>
  <c r="E313" i="12"/>
  <c r="F313" s="1"/>
  <c r="E312"/>
  <c r="F312" s="1"/>
  <c r="F311"/>
  <c r="E311"/>
  <c r="E310"/>
  <c r="F310" s="1"/>
  <c r="F309"/>
  <c r="E309"/>
  <c r="E308"/>
  <c r="F308" s="1"/>
  <c r="F307"/>
  <c r="E307"/>
  <c r="E306"/>
  <c r="F306" s="1"/>
  <c r="F305"/>
  <c r="E305"/>
  <c r="E304"/>
  <c r="F304" s="1"/>
  <c r="F303"/>
  <c r="E303"/>
  <c r="E302"/>
  <c r="F302" s="1"/>
  <c r="F301"/>
  <c r="E301"/>
  <c r="E300"/>
  <c r="F300" s="1"/>
  <c r="F299"/>
  <c r="E299"/>
  <c r="E298"/>
  <c r="F298" s="1"/>
  <c r="E297" l="1"/>
  <c r="D297" s="1"/>
  <c r="E296"/>
  <c r="D296" s="1"/>
  <c r="E295"/>
  <c r="D295" s="1"/>
  <c r="E294"/>
  <c r="D294" s="1"/>
  <c r="E293"/>
  <c r="D293"/>
  <c r="E292"/>
  <c r="D292" s="1"/>
  <c r="E291"/>
  <c r="D291" s="1"/>
  <c r="E290"/>
  <c r="D290" s="1"/>
  <c r="E289"/>
  <c r="D289"/>
  <c r="E288"/>
  <c r="D288" s="1"/>
  <c r="E287"/>
  <c r="D287"/>
  <c r="E286"/>
  <c r="D286" s="1"/>
  <c r="E285"/>
  <c r="D285"/>
  <c r="E284"/>
  <c r="D284" s="1"/>
  <c r="E283"/>
  <c r="D283" s="1"/>
  <c r="E282"/>
  <c r="D282" s="1"/>
  <c r="E281"/>
  <c r="D281"/>
  <c r="E280"/>
  <c r="D280" s="1"/>
  <c r="E279"/>
  <c r="D279"/>
  <c r="E278"/>
  <c r="D278" s="1"/>
  <c r="E277"/>
  <c r="D277"/>
  <c r="E276"/>
  <c r="D276" s="1"/>
  <c r="E275"/>
  <c r="D275" s="1"/>
  <c r="E274"/>
  <c r="D274" s="1"/>
  <c r="E273"/>
  <c r="D273"/>
  <c r="E272"/>
  <c r="D272" s="1"/>
  <c r="E271"/>
  <c r="D271"/>
  <c r="E270"/>
  <c r="D270" s="1"/>
  <c r="E269"/>
  <c r="D269"/>
  <c r="E268"/>
  <c r="D268" s="1"/>
  <c r="E267"/>
  <c r="D267" s="1"/>
  <c r="E266"/>
  <c r="D266" s="1"/>
  <c r="E265"/>
  <c r="D265"/>
  <c r="E264"/>
  <c r="D264" s="1"/>
  <c r="E263"/>
  <c r="D263"/>
  <c r="E262"/>
  <c r="D262" s="1"/>
  <c r="E261"/>
  <c r="D261"/>
  <c r="E260"/>
  <c r="D260" s="1"/>
  <c r="E259"/>
  <c r="D259" s="1"/>
  <c r="E258"/>
  <c r="D258"/>
  <c r="E257"/>
  <c r="D257" s="1"/>
  <c r="E256"/>
  <c r="D256" s="1"/>
  <c r="E255"/>
  <c r="D255" s="1"/>
  <c r="E254"/>
  <c r="D254" s="1"/>
  <c r="E253"/>
  <c r="D253" s="1"/>
  <c r="E252"/>
  <c r="D252"/>
  <c r="E251"/>
  <c r="D251" s="1"/>
  <c r="E250"/>
  <c r="D250"/>
  <c r="E249"/>
  <c r="D249" s="1"/>
  <c r="E248"/>
  <c r="D248"/>
  <c r="E247"/>
  <c r="D247" s="1"/>
  <c r="E246"/>
  <c r="D246"/>
  <c r="E245"/>
  <c r="D245" s="1"/>
  <c r="E244"/>
  <c r="D244"/>
  <c r="E243"/>
  <c r="D243" s="1"/>
  <c r="E242"/>
  <c r="D242"/>
  <c r="E241"/>
  <c r="D241" s="1"/>
  <c r="E240"/>
  <c r="D240"/>
  <c r="E239"/>
  <c r="D239" s="1"/>
  <c r="E238"/>
  <c r="D238" s="1"/>
  <c r="E237"/>
  <c r="D237"/>
  <c r="E236"/>
  <c r="D236" s="1"/>
  <c r="E235"/>
  <c r="D235"/>
  <c r="E234"/>
  <c r="D234" s="1"/>
  <c r="E233"/>
  <c r="D233"/>
  <c r="E232"/>
  <c r="D232" s="1"/>
  <c r="E188"/>
  <c r="D188" s="1"/>
  <c r="E187"/>
  <c r="D187" s="1"/>
  <c r="E186"/>
  <c r="D186" s="1"/>
  <c r="E185"/>
  <c r="D185"/>
  <c r="E183"/>
  <c r="D183" s="1"/>
  <c r="E182"/>
  <c r="D182" s="1"/>
  <c r="E181"/>
  <c r="D181" s="1"/>
  <c r="E180"/>
  <c r="D180" s="1"/>
  <c r="E179"/>
  <c r="D179" s="1"/>
  <c r="E178"/>
  <c r="D178" s="1"/>
  <c r="E176"/>
  <c r="D176" s="1"/>
  <c r="E175"/>
  <c r="D175"/>
  <c r="E174"/>
  <c r="D174"/>
  <c r="E173"/>
  <c r="D173"/>
  <c r="E172"/>
  <c r="D172"/>
  <c r="E171"/>
  <c r="D171"/>
  <c r="E169"/>
  <c r="D169" s="1"/>
  <c r="E168"/>
  <c r="D168" s="1"/>
  <c r="E167"/>
  <c r="D167" s="1"/>
  <c r="E166"/>
  <c r="D166"/>
  <c r="E165"/>
  <c r="D165" s="1"/>
  <c r="E164"/>
  <c r="D164" s="1"/>
  <c r="E163"/>
  <c r="D163" s="1"/>
  <c r="E162"/>
  <c r="D162"/>
  <c r="E161"/>
  <c r="D161" s="1"/>
  <c r="E160"/>
  <c r="D160" s="1"/>
  <c r="E158"/>
  <c r="D158" s="1"/>
  <c r="E157"/>
  <c r="D157"/>
  <c r="E156"/>
  <c r="D156" s="1"/>
  <c r="E155"/>
  <c r="D155" s="1"/>
  <c r="E154"/>
  <c r="D154" s="1"/>
  <c r="E153"/>
  <c r="D153"/>
  <c r="E152"/>
  <c r="D152" s="1"/>
  <c r="E151"/>
  <c r="D151" s="1"/>
  <c r="E150"/>
  <c r="D150" s="1"/>
  <c r="E149"/>
  <c r="D149" s="1"/>
  <c r="E148"/>
  <c r="D148" s="1"/>
  <c r="E147"/>
  <c r="D147" s="1"/>
  <c r="E145"/>
  <c r="D145" s="1"/>
  <c r="E144"/>
  <c r="D144" s="1"/>
  <c r="E143"/>
  <c r="D143" s="1"/>
  <c r="E142"/>
  <c r="D142"/>
  <c r="E141"/>
  <c r="D141" s="1"/>
  <c r="E140"/>
  <c r="D140" s="1"/>
  <c r="E139"/>
  <c r="D139" s="1"/>
  <c r="E138"/>
  <c r="D138" s="1"/>
  <c r="E137"/>
  <c r="D137" s="1"/>
  <c r="E136"/>
  <c r="D136" s="1"/>
  <c r="E135"/>
  <c r="D135" s="1"/>
  <c r="E134"/>
  <c r="D134" s="1"/>
  <c r="E132"/>
  <c r="D132" s="1"/>
  <c r="E131"/>
  <c r="D131" s="1"/>
  <c r="E130"/>
  <c r="D130" s="1"/>
  <c r="E129"/>
  <c r="D129" s="1"/>
  <c r="E128"/>
  <c r="D128" s="1"/>
  <c r="E127"/>
  <c r="D127"/>
  <c r="E126"/>
  <c r="D126" s="1"/>
  <c r="E125"/>
  <c r="D125" s="1"/>
  <c r="E124"/>
  <c r="D124" s="1"/>
  <c r="E123"/>
  <c r="D123"/>
  <c r="E122"/>
  <c r="D122" s="1"/>
  <c r="E121"/>
  <c r="D121" s="1"/>
  <c r="E120"/>
  <c r="D120" s="1"/>
  <c r="E119"/>
  <c r="D119"/>
  <c r="E118"/>
  <c r="D118" s="1"/>
  <c r="E117"/>
  <c r="D117" s="1"/>
  <c r="E115"/>
  <c r="D115" s="1"/>
  <c r="E114"/>
  <c r="D114"/>
  <c r="E113"/>
  <c r="D113" s="1"/>
  <c r="E112"/>
  <c r="D112" s="1"/>
  <c r="E111"/>
  <c r="D111" s="1"/>
  <c r="E110"/>
  <c r="D110" s="1"/>
  <c r="E109"/>
  <c r="D109" s="1"/>
  <c r="E108"/>
  <c r="D108" s="1"/>
  <c r="E107"/>
  <c r="D107" s="1"/>
  <c r="E106"/>
  <c r="D106"/>
  <c r="E104"/>
  <c r="D104" s="1"/>
  <c r="E103"/>
  <c r="D103" s="1"/>
  <c r="E102"/>
  <c r="D102" s="1"/>
  <c r="E101"/>
  <c r="D101" s="1"/>
  <c r="E100"/>
  <c r="D100" s="1"/>
  <c r="E99"/>
  <c r="D99" s="1"/>
  <c r="E98"/>
  <c r="D98" s="1"/>
  <c r="E97"/>
  <c r="D97"/>
  <c r="E96"/>
  <c r="D96" s="1"/>
  <c r="E95"/>
  <c r="D95" s="1"/>
  <c r="E94"/>
  <c r="D94" s="1"/>
  <c r="E93"/>
  <c r="D93" s="1"/>
  <c r="E92"/>
  <c r="D92" s="1"/>
  <c r="E91"/>
  <c r="D91" s="1"/>
  <c r="E90"/>
  <c r="D90" s="1"/>
  <c r="E89"/>
  <c r="D89"/>
  <c r="E88"/>
  <c r="D88" s="1"/>
  <c r="E87"/>
  <c r="D87" s="1"/>
  <c r="E86"/>
  <c r="D86" s="1"/>
  <c r="E85"/>
  <c r="D85" s="1"/>
  <c r="E84"/>
  <c r="D84" s="1"/>
  <c r="E83"/>
  <c r="D83" s="1"/>
  <c r="E82"/>
  <c r="D82" s="1"/>
  <c r="E81"/>
  <c r="D81"/>
  <c r="E80"/>
  <c r="D80" s="1"/>
  <c r="E79"/>
  <c r="D79" s="1"/>
  <c r="E78"/>
  <c r="D78" s="1"/>
  <c r="E77"/>
  <c r="D77" s="1"/>
  <c r="E76"/>
  <c r="D76" s="1"/>
  <c r="E75"/>
  <c r="D75" s="1"/>
  <c r="E74"/>
  <c r="D74" s="1"/>
  <c r="E73"/>
  <c r="D73"/>
  <c r="E72"/>
  <c r="D72" s="1"/>
  <c r="E71"/>
  <c r="D71" s="1"/>
  <c r="E70"/>
  <c r="D70" s="1"/>
  <c r="E69"/>
  <c r="D69" s="1"/>
  <c r="E68"/>
  <c r="D68" s="1"/>
  <c r="E67"/>
  <c r="D67" s="1"/>
  <c r="E66"/>
  <c r="D66" s="1"/>
  <c r="E65"/>
  <c r="D65"/>
  <c r="E64"/>
  <c r="D64" s="1"/>
  <c r="E63"/>
  <c r="D63" s="1"/>
  <c r="E62"/>
  <c r="D62" s="1"/>
  <c r="E61"/>
  <c r="D61" s="1"/>
  <c r="E60"/>
  <c r="D60" s="1"/>
  <c r="E59"/>
  <c r="D59" s="1"/>
  <c r="E58"/>
  <c r="D58" s="1"/>
  <c r="E57"/>
  <c r="D57"/>
  <c r="E56"/>
  <c r="D56" s="1"/>
  <c r="E55"/>
  <c r="D55" s="1"/>
  <c r="E54"/>
  <c r="D54" s="1"/>
  <c r="E53"/>
  <c r="D53" s="1"/>
  <c r="E52"/>
  <c r="D52" s="1"/>
  <c r="E51"/>
  <c r="D51" s="1"/>
  <c r="E50"/>
  <c r="D50" s="1"/>
  <c r="E49"/>
  <c r="D49"/>
  <c r="E48"/>
  <c r="D48" s="1"/>
  <c r="E47"/>
  <c r="D47" s="1"/>
  <c r="E46"/>
  <c r="D46" s="1"/>
  <c r="E45"/>
  <c r="D45" s="1"/>
  <c r="E44"/>
  <c r="D44" s="1"/>
  <c r="E43"/>
  <c r="D43" s="1"/>
  <c r="E42"/>
  <c r="D42" s="1"/>
  <c r="E41"/>
  <c r="D41"/>
  <c r="E40"/>
  <c r="D40" s="1"/>
  <c r="E39"/>
  <c r="D39" s="1"/>
  <c r="E38"/>
  <c r="D38" s="1"/>
  <c r="E37"/>
  <c r="D37" s="1"/>
  <c r="E36"/>
  <c r="D36" s="1"/>
  <c r="E35"/>
  <c r="D35" s="1"/>
  <c r="E34"/>
  <c r="D34" s="1"/>
  <c r="E33"/>
  <c r="D33"/>
  <c r="E32"/>
  <c r="D32" s="1"/>
  <c r="E31"/>
  <c r="D31" s="1"/>
  <c r="E30"/>
  <c r="D30" s="1"/>
  <c r="E29"/>
  <c r="D29" s="1"/>
  <c r="E28"/>
  <c r="D28" s="1"/>
  <c r="E27"/>
  <c r="D27" s="1"/>
  <c r="E26"/>
  <c r="D26" s="1"/>
  <c r="E25"/>
  <c r="D25" s="1"/>
  <c r="E23"/>
  <c r="D23" s="1"/>
  <c r="E22"/>
  <c r="D22" s="1"/>
  <c r="E21"/>
  <c r="D21" s="1"/>
  <c r="E20"/>
  <c r="D20" s="1"/>
  <c r="E19"/>
  <c r="D19" s="1"/>
  <c r="E18"/>
  <c r="D18" s="1"/>
  <c r="E17"/>
  <c r="D17" s="1"/>
  <c r="E16"/>
  <c r="D16" s="1"/>
  <c r="E15"/>
  <c r="D15"/>
  <c r="E14"/>
  <c r="D14" s="1"/>
  <c r="E13"/>
  <c r="D13" s="1"/>
  <c r="E12"/>
  <c r="D12"/>
  <c r="E6"/>
  <c r="D6" s="1"/>
  <c r="E5"/>
  <c r="D5" s="1"/>
  <c r="E4"/>
  <c r="D4" s="1"/>
  <c r="F342" i="6" l="1"/>
  <c r="E341"/>
  <c r="F341" s="1"/>
  <c r="E342"/>
  <c r="E343"/>
  <c r="F343" s="1"/>
  <c r="E344"/>
  <c r="F344" s="1"/>
  <c r="E345"/>
  <c r="F345" s="1"/>
  <c r="E346"/>
  <c r="F346" s="1"/>
  <c r="E347"/>
  <c r="F347" s="1"/>
  <c r="E348"/>
  <c r="F348" s="1"/>
  <c r="E349"/>
  <c r="F349" s="1"/>
  <c r="E350"/>
  <c r="F350" s="1"/>
  <c r="E351"/>
  <c r="F351" s="1"/>
  <c r="E352"/>
  <c r="F352" s="1"/>
  <c r="E353"/>
  <c r="F353" s="1"/>
  <c r="E354"/>
  <c r="F354" s="1"/>
  <c r="E355"/>
  <c r="F355" s="1"/>
  <c r="E356"/>
  <c r="F356" s="1"/>
  <c r="E401"/>
  <c r="F401" s="1"/>
  <c r="E405"/>
  <c r="F405" s="1"/>
  <c r="E403"/>
  <c r="F403" s="1"/>
  <c r="E391"/>
  <c r="F391" s="1"/>
  <c r="E384"/>
  <c r="F384" s="1"/>
  <c r="E382"/>
  <c r="F382" s="1"/>
  <c r="E380"/>
  <c r="F380" s="1"/>
  <c r="E378"/>
  <c r="F378" s="1"/>
  <c r="E372"/>
  <c r="F372" s="1"/>
  <c r="E370"/>
  <c r="F370" s="1"/>
  <c r="E367"/>
  <c r="F367" s="1"/>
  <c r="E362"/>
  <c r="F362" s="1"/>
  <c r="E359"/>
  <c r="F359" s="1"/>
  <c r="G187" i="9"/>
  <c r="G183"/>
  <c r="G184"/>
  <c r="G185"/>
  <c r="F183"/>
  <c r="F184"/>
  <c r="F185"/>
  <c r="F187"/>
  <c r="E187"/>
  <c r="E185"/>
  <c r="E184"/>
  <c r="E183"/>
  <c r="F189"/>
  <c r="F190"/>
  <c r="F192"/>
  <c r="B193"/>
  <c r="F193"/>
  <c r="E336" i="6"/>
  <c r="F336" s="1"/>
  <c r="E332"/>
  <c r="F332" s="1"/>
  <c r="E330"/>
  <c r="F330" s="1"/>
  <c r="E326"/>
  <c r="F326" s="1"/>
  <c r="E324"/>
  <c r="F324" s="1"/>
  <c r="E322"/>
  <c r="F322" s="1"/>
  <c r="E317"/>
  <c r="F317" s="1"/>
  <c r="E315"/>
  <c r="F315" s="1"/>
  <c r="E313"/>
  <c r="F313" s="1"/>
  <c r="E311"/>
  <c r="F311" s="1"/>
  <c r="E309"/>
  <c r="F309" s="1"/>
  <c r="E184"/>
  <c r="F184" s="1"/>
  <c r="E185"/>
  <c r="F185" s="1"/>
  <c r="E186"/>
  <c r="F186" s="1"/>
  <c r="E188"/>
  <c r="F188" s="1"/>
  <c r="E404"/>
  <c r="F404" s="1"/>
  <c r="E402"/>
  <c r="F402" s="1"/>
  <c r="E400"/>
  <c r="F400" s="1"/>
  <c r="E36"/>
  <c r="F36" s="1"/>
  <c r="E490"/>
  <c r="F490" s="1"/>
  <c r="E489"/>
  <c r="F489" s="1"/>
  <c r="G247" i="9" l="1"/>
  <c r="G242"/>
  <c r="G243"/>
  <c r="G244"/>
  <c r="G241"/>
  <c r="G235"/>
  <c r="G236"/>
  <c r="G237"/>
  <c r="G238"/>
  <c r="G239"/>
  <c r="F235"/>
  <c r="F236"/>
  <c r="F237"/>
  <c r="F238"/>
  <c r="F239"/>
  <c r="G234"/>
  <c r="F234"/>
  <c r="G230"/>
  <c r="G231"/>
  <c r="G232"/>
  <c r="F230"/>
  <c r="F231"/>
  <c r="F232"/>
  <c r="G229"/>
  <c r="F229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G201"/>
  <c r="F201"/>
  <c r="G193"/>
  <c r="G194"/>
  <c r="G195"/>
  <c r="G196"/>
  <c r="G197"/>
  <c r="G198"/>
  <c r="G199"/>
  <c r="F194"/>
  <c r="F195"/>
  <c r="F196"/>
  <c r="F197"/>
  <c r="F198"/>
  <c r="F199"/>
  <c r="G192"/>
  <c r="G190"/>
  <c r="G189"/>
  <c r="G170"/>
  <c r="G171"/>
  <c r="G172"/>
  <c r="G173"/>
  <c r="G174"/>
  <c r="F170"/>
  <c r="F171"/>
  <c r="F172"/>
  <c r="F173"/>
  <c r="F174"/>
  <c r="G169"/>
  <c r="F169"/>
  <c r="G160"/>
  <c r="G161"/>
  <c r="G162"/>
  <c r="G163"/>
  <c r="G164"/>
  <c r="G165"/>
  <c r="F160"/>
  <c r="F161"/>
  <c r="F162"/>
  <c r="F163"/>
  <c r="F164"/>
  <c r="F165"/>
  <c r="G159"/>
  <c r="F159"/>
  <c r="G153"/>
  <c r="G154"/>
  <c r="G155"/>
  <c r="G156"/>
  <c r="G157"/>
  <c r="F153"/>
  <c r="F154"/>
  <c r="F155"/>
  <c r="F156"/>
  <c r="F157"/>
  <c r="G152"/>
  <c r="F152"/>
  <c r="G146"/>
  <c r="G147"/>
  <c r="G148"/>
  <c r="G149"/>
  <c r="G150"/>
  <c r="F146"/>
  <c r="F147"/>
  <c r="F148"/>
  <c r="F149"/>
  <c r="F150"/>
  <c r="G145"/>
  <c r="F145"/>
  <c r="G137"/>
  <c r="G138"/>
  <c r="G139"/>
  <c r="G140"/>
  <c r="G141"/>
  <c r="G142"/>
  <c r="G143"/>
  <c r="F137"/>
  <c r="F138"/>
  <c r="F139"/>
  <c r="F140"/>
  <c r="F141"/>
  <c r="F142"/>
  <c r="F143"/>
  <c r="G136"/>
  <c r="F136"/>
  <c r="G125"/>
  <c r="G126"/>
  <c r="G127"/>
  <c r="G128"/>
  <c r="G129"/>
  <c r="G130"/>
  <c r="G131"/>
  <c r="G132"/>
  <c r="G133"/>
  <c r="G134"/>
  <c r="F125"/>
  <c r="F126"/>
  <c r="F127"/>
  <c r="F128"/>
  <c r="F129"/>
  <c r="F130"/>
  <c r="F131"/>
  <c r="F132"/>
  <c r="F133"/>
  <c r="F134"/>
  <c r="G124"/>
  <c r="F124"/>
  <c r="G119"/>
  <c r="G120"/>
  <c r="G121"/>
  <c r="G122"/>
  <c r="F119"/>
  <c r="F120"/>
  <c r="F121"/>
  <c r="F122"/>
  <c r="G118"/>
  <c r="F118"/>
  <c r="G116"/>
  <c r="F116"/>
  <c r="G115"/>
  <c r="F115"/>
  <c r="G112"/>
  <c r="F112"/>
  <c r="G95"/>
  <c r="G96"/>
  <c r="G97"/>
  <c r="G98"/>
  <c r="G99"/>
  <c r="G100"/>
  <c r="G101"/>
  <c r="G102"/>
  <c r="G103"/>
  <c r="G104"/>
  <c r="G105"/>
  <c r="G106"/>
  <c r="G107"/>
  <c r="G108"/>
  <c r="G109"/>
  <c r="G110"/>
  <c r="F95"/>
  <c r="F96"/>
  <c r="F97"/>
  <c r="F98"/>
  <c r="F99"/>
  <c r="F100"/>
  <c r="F101"/>
  <c r="F102"/>
  <c r="F103"/>
  <c r="F104"/>
  <c r="F105"/>
  <c r="F106"/>
  <c r="F107"/>
  <c r="F108"/>
  <c r="F109"/>
  <c r="F110"/>
  <c r="G94"/>
  <c r="F94"/>
  <c r="G85"/>
  <c r="G86"/>
  <c r="G87"/>
  <c r="G88"/>
  <c r="G89"/>
  <c r="G90"/>
  <c r="G91"/>
  <c r="G92"/>
  <c r="F85"/>
  <c r="F86"/>
  <c r="F87"/>
  <c r="F88"/>
  <c r="F89"/>
  <c r="F90"/>
  <c r="F91"/>
  <c r="F92"/>
  <c r="G84"/>
  <c r="F84"/>
  <c r="G81"/>
  <c r="G82"/>
  <c r="F81"/>
  <c r="F82"/>
  <c r="G80"/>
  <c r="F8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G60"/>
  <c r="F60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G37"/>
  <c r="F37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G11"/>
  <c r="F11"/>
  <c r="F6" i="10"/>
  <c r="F7"/>
  <c r="F8"/>
  <c r="F9"/>
  <c r="F10"/>
  <c r="F11"/>
  <c r="F12"/>
  <c r="F13"/>
  <c r="F14"/>
  <c r="F15"/>
  <c r="E6"/>
  <c r="E7"/>
  <c r="E8"/>
  <c r="E9"/>
  <c r="E10"/>
  <c r="E11"/>
  <c r="E12"/>
  <c r="E13"/>
  <c r="E14"/>
  <c r="E15"/>
  <c r="F5"/>
  <c r="E5"/>
  <c r="F6" i="7"/>
  <c r="F7"/>
  <c r="F8"/>
  <c r="F9"/>
  <c r="F10"/>
  <c r="F11"/>
  <c r="F12"/>
  <c r="F13"/>
  <c r="F14"/>
  <c r="F15"/>
  <c r="F16"/>
  <c r="F17"/>
  <c r="F18"/>
  <c r="F19"/>
  <c r="F20"/>
  <c r="F21"/>
  <c r="F22"/>
  <c r="E6"/>
  <c r="E7"/>
  <c r="E8"/>
  <c r="E9"/>
  <c r="E10"/>
  <c r="E11"/>
  <c r="E12"/>
  <c r="E13"/>
  <c r="E14"/>
  <c r="E15"/>
  <c r="E16"/>
  <c r="E17"/>
  <c r="E18"/>
  <c r="E19"/>
  <c r="E20"/>
  <c r="E21"/>
  <c r="E22"/>
  <c r="F5"/>
  <c r="E5"/>
  <c r="E663" i="6"/>
  <c r="F663" s="1"/>
  <c r="E664"/>
  <c r="F664" s="1"/>
  <c r="E665"/>
  <c r="F665" s="1"/>
  <c r="E666"/>
  <c r="F666" s="1"/>
  <c r="E667"/>
  <c r="F667" s="1"/>
  <c r="E662"/>
  <c r="F662" s="1"/>
  <c r="E660"/>
  <c r="F660" s="1"/>
  <c r="E655"/>
  <c r="F655" s="1"/>
  <c r="E656"/>
  <c r="F656" s="1"/>
  <c r="E657"/>
  <c r="F657" s="1"/>
  <c r="E654"/>
  <c r="F654" s="1"/>
  <c r="E648"/>
  <c r="F648" s="1"/>
  <c r="E649"/>
  <c r="F649" s="1"/>
  <c r="E650"/>
  <c r="F650" s="1"/>
  <c r="E651"/>
  <c r="F651" s="1"/>
  <c r="E652"/>
  <c r="F652" s="1"/>
  <c r="E647"/>
  <c r="F647" s="1"/>
  <c r="E641"/>
  <c r="F641" s="1"/>
  <c r="E642"/>
  <c r="F642" s="1"/>
  <c r="E643"/>
  <c r="F643" s="1"/>
  <c r="E644"/>
  <c r="F644" s="1"/>
  <c r="E645"/>
  <c r="F645" s="1"/>
  <c r="E640"/>
  <c r="F640" s="1"/>
  <c r="E623"/>
  <c r="F623" s="1"/>
  <c r="E624"/>
  <c r="F624" s="1"/>
  <c r="E625"/>
  <c r="F625" s="1"/>
  <c r="E626"/>
  <c r="F626" s="1"/>
  <c r="E627"/>
  <c r="F627" s="1"/>
  <c r="E628"/>
  <c r="F628" s="1"/>
  <c r="E629"/>
  <c r="F629" s="1"/>
  <c r="E630"/>
  <c r="F630" s="1"/>
  <c r="E631"/>
  <c r="F631" s="1"/>
  <c r="E632"/>
  <c r="F632" s="1"/>
  <c r="E633"/>
  <c r="F633" s="1"/>
  <c r="E634"/>
  <c r="F634" s="1"/>
  <c r="E635"/>
  <c r="F635" s="1"/>
  <c r="E636"/>
  <c r="F636" s="1"/>
  <c r="E637"/>
  <c r="F637" s="1"/>
  <c r="E638"/>
  <c r="F638" s="1"/>
  <c r="E622"/>
  <c r="F622" s="1"/>
  <c r="E611"/>
  <c r="F611" s="1"/>
  <c r="E612"/>
  <c r="F612" s="1"/>
  <c r="E613"/>
  <c r="F613" s="1"/>
  <c r="E614"/>
  <c r="F614" s="1"/>
  <c r="E615"/>
  <c r="F615" s="1"/>
  <c r="E616"/>
  <c r="F616" s="1"/>
  <c r="E617"/>
  <c r="F617" s="1"/>
  <c r="E618"/>
  <c r="F618" s="1"/>
  <c r="E610"/>
  <c r="F610" s="1"/>
  <c r="E586"/>
  <c r="F586" s="1"/>
  <c r="E587"/>
  <c r="F587" s="1"/>
  <c r="E588"/>
  <c r="F588" s="1"/>
  <c r="E589"/>
  <c r="F589" s="1"/>
  <c r="E590"/>
  <c r="F590" s="1"/>
  <c r="E591"/>
  <c r="F591" s="1"/>
  <c r="E592"/>
  <c r="F592" s="1"/>
  <c r="E593"/>
  <c r="F593" s="1"/>
  <c r="E594"/>
  <c r="F594" s="1"/>
  <c r="E595"/>
  <c r="F595" s="1"/>
  <c r="E596"/>
  <c r="F596" s="1"/>
  <c r="E597"/>
  <c r="F597" s="1"/>
  <c r="E598"/>
  <c r="F598" s="1"/>
  <c r="E599"/>
  <c r="F599" s="1"/>
  <c r="E600"/>
  <c r="F600" s="1"/>
  <c r="E601"/>
  <c r="F601" s="1"/>
  <c r="E602"/>
  <c r="F602" s="1"/>
  <c r="E603"/>
  <c r="F603" s="1"/>
  <c r="E604"/>
  <c r="F604" s="1"/>
  <c r="E605"/>
  <c r="F605" s="1"/>
  <c r="E606"/>
  <c r="F606" s="1"/>
  <c r="E607"/>
  <c r="F607" s="1"/>
  <c r="E608"/>
  <c r="F608" s="1"/>
  <c r="E585"/>
  <c r="F585" s="1"/>
  <c r="E581"/>
  <c r="F581" s="1"/>
  <c r="E582"/>
  <c r="F582" s="1"/>
  <c r="E583"/>
  <c r="F583" s="1"/>
  <c r="E580"/>
  <c r="F580" s="1"/>
  <c r="E577"/>
  <c r="F577" s="1"/>
  <c r="E578"/>
  <c r="F578" s="1"/>
  <c r="E576"/>
  <c r="F576" s="1"/>
  <c r="E574"/>
  <c r="F574" s="1"/>
  <c r="E526"/>
  <c r="F526" s="1"/>
  <c r="E527"/>
  <c r="F527" s="1"/>
  <c r="E528"/>
  <c r="F528" s="1"/>
  <c r="E529"/>
  <c r="F529" s="1"/>
  <c r="E530"/>
  <c r="F530" s="1"/>
  <c r="E531"/>
  <c r="F531" s="1"/>
  <c r="E532"/>
  <c r="F532" s="1"/>
  <c r="E533"/>
  <c r="F533" s="1"/>
  <c r="E534"/>
  <c r="F534" s="1"/>
  <c r="E535"/>
  <c r="F535" s="1"/>
  <c r="E536"/>
  <c r="F536" s="1"/>
  <c r="E537"/>
  <c r="F537" s="1"/>
  <c r="E538"/>
  <c r="F538" s="1"/>
  <c r="E539"/>
  <c r="F539" s="1"/>
  <c r="E540"/>
  <c r="F540" s="1"/>
  <c r="E541"/>
  <c r="F541" s="1"/>
  <c r="E542"/>
  <c r="F542" s="1"/>
  <c r="E543"/>
  <c r="F543" s="1"/>
  <c r="E544"/>
  <c r="F544" s="1"/>
  <c r="E545"/>
  <c r="F545" s="1"/>
  <c r="E546"/>
  <c r="F546" s="1"/>
  <c r="E547"/>
  <c r="F547" s="1"/>
  <c r="E548"/>
  <c r="F548" s="1"/>
  <c r="E549"/>
  <c r="F549" s="1"/>
  <c r="E550"/>
  <c r="F550" s="1"/>
  <c r="E551"/>
  <c r="F551" s="1"/>
  <c r="E552"/>
  <c r="F552" s="1"/>
  <c r="E553"/>
  <c r="F553" s="1"/>
  <c r="E554"/>
  <c r="F554" s="1"/>
  <c r="E555"/>
  <c r="F555" s="1"/>
  <c r="E556"/>
  <c r="F556" s="1"/>
  <c r="E557"/>
  <c r="F557" s="1"/>
  <c r="E558"/>
  <c r="F558" s="1"/>
  <c r="E559"/>
  <c r="F559" s="1"/>
  <c r="E560"/>
  <c r="F560" s="1"/>
  <c r="E561"/>
  <c r="F561" s="1"/>
  <c r="E562"/>
  <c r="F562" s="1"/>
  <c r="E563"/>
  <c r="F563" s="1"/>
  <c r="E564"/>
  <c r="F564" s="1"/>
  <c r="E565"/>
  <c r="F565" s="1"/>
  <c r="E566"/>
  <c r="F566" s="1"/>
  <c r="E567"/>
  <c r="F567" s="1"/>
  <c r="E568"/>
  <c r="F568" s="1"/>
  <c r="E569"/>
  <c r="F569" s="1"/>
  <c r="E570"/>
  <c r="F570" s="1"/>
  <c r="E571"/>
  <c r="F571" s="1"/>
  <c r="E572"/>
  <c r="F572" s="1"/>
  <c r="E573"/>
  <c r="F573" s="1"/>
  <c r="F525"/>
  <c r="E525"/>
  <c r="E517"/>
  <c r="F517" s="1"/>
  <c r="E518"/>
  <c r="F518" s="1"/>
  <c r="E519"/>
  <c r="F519" s="1"/>
  <c r="E520"/>
  <c r="F520" s="1"/>
  <c r="E521"/>
  <c r="F521" s="1"/>
  <c r="E522"/>
  <c r="F522" s="1"/>
  <c r="E516"/>
  <c r="F516" s="1"/>
  <c r="E507"/>
  <c r="F507" s="1"/>
  <c r="E508"/>
  <c r="F508" s="1"/>
  <c r="E509"/>
  <c r="F509" s="1"/>
  <c r="E510"/>
  <c r="F510" s="1"/>
  <c r="E511"/>
  <c r="F511" s="1"/>
  <c r="E512"/>
  <c r="F512" s="1"/>
  <c r="E513"/>
  <c r="F513" s="1"/>
  <c r="E514"/>
  <c r="F514" s="1"/>
  <c r="E506"/>
  <c r="F506" s="1"/>
  <c r="E493"/>
  <c r="F493" s="1"/>
  <c r="E494"/>
  <c r="F494" s="1"/>
  <c r="E495"/>
  <c r="F495" s="1"/>
  <c r="E496"/>
  <c r="F496" s="1"/>
  <c r="E497"/>
  <c r="F497" s="1"/>
  <c r="E498"/>
  <c r="F498" s="1"/>
  <c r="E499"/>
  <c r="F499" s="1"/>
  <c r="E500"/>
  <c r="F500" s="1"/>
  <c r="E501"/>
  <c r="F501" s="1"/>
  <c r="E502"/>
  <c r="F502" s="1"/>
  <c r="E503"/>
  <c r="F503" s="1"/>
  <c r="E504"/>
  <c r="F504" s="1"/>
  <c r="E492"/>
  <c r="F492" s="1"/>
  <c r="E460"/>
  <c r="F460" s="1"/>
  <c r="E461"/>
  <c r="F461" s="1"/>
  <c r="E462"/>
  <c r="F462" s="1"/>
  <c r="E463"/>
  <c r="F463" s="1"/>
  <c r="E464"/>
  <c r="F464" s="1"/>
  <c r="E465"/>
  <c r="F465" s="1"/>
  <c r="E466"/>
  <c r="F466" s="1"/>
  <c r="E467"/>
  <c r="F467" s="1"/>
  <c r="E468"/>
  <c r="F468" s="1"/>
  <c r="E469"/>
  <c r="F469" s="1"/>
  <c r="E470"/>
  <c r="F470" s="1"/>
  <c r="E471"/>
  <c r="F471" s="1"/>
  <c r="E472"/>
  <c r="F472" s="1"/>
  <c r="E473"/>
  <c r="F473" s="1"/>
  <c r="E474"/>
  <c r="F474" s="1"/>
  <c r="E475"/>
  <c r="F475" s="1"/>
  <c r="E476"/>
  <c r="F476" s="1"/>
  <c r="E477"/>
  <c r="F477" s="1"/>
  <c r="E478"/>
  <c r="F478" s="1"/>
  <c r="E479"/>
  <c r="F479" s="1"/>
  <c r="E480"/>
  <c r="F480" s="1"/>
  <c r="E481"/>
  <c r="F481" s="1"/>
  <c r="E482"/>
  <c r="F482" s="1"/>
  <c r="E483"/>
  <c r="F483" s="1"/>
  <c r="E484"/>
  <c r="F484" s="1"/>
  <c r="E485"/>
  <c r="F485" s="1"/>
  <c r="E486"/>
  <c r="F486" s="1"/>
  <c r="E487"/>
  <c r="F487" s="1"/>
  <c r="E488"/>
  <c r="F488" s="1"/>
  <c r="E459"/>
  <c r="F459" s="1"/>
  <c r="E457"/>
  <c r="F457" s="1"/>
  <c r="E456"/>
  <c r="F456" s="1"/>
  <c r="E430"/>
  <c r="F430" s="1"/>
  <c r="E431"/>
  <c r="F431" s="1"/>
  <c r="E432"/>
  <c r="F432" s="1"/>
  <c r="E433"/>
  <c r="F433" s="1"/>
  <c r="E434"/>
  <c r="F434" s="1"/>
  <c r="E435"/>
  <c r="F435" s="1"/>
  <c r="E436"/>
  <c r="F436" s="1"/>
  <c r="E437"/>
  <c r="F437" s="1"/>
  <c r="E438"/>
  <c r="F438" s="1"/>
  <c r="E439"/>
  <c r="F439" s="1"/>
  <c r="E440"/>
  <c r="F440" s="1"/>
  <c r="E441"/>
  <c r="F441" s="1"/>
  <c r="E442"/>
  <c r="F442" s="1"/>
  <c r="E443"/>
  <c r="F443" s="1"/>
  <c r="E444"/>
  <c r="F444" s="1"/>
  <c r="E445"/>
  <c r="F445" s="1"/>
  <c r="E446"/>
  <c r="F446" s="1"/>
  <c r="E447"/>
  <c r="F447" s="1"/>
  <c r="E448"/>
  <c r="F448" s="1"/>
  <c r="E449"/>
  <c r="F449" s="1"/>
  <c r="E450"/>
  <c r="F450" s="1"/>
  <c r="E451"/>
  <c r="F451" s="1"/>
  <c r="E452"/>
  <c r="F452" s="1"/>
  <c r="E453"/>
  <c r="F453" s="1"/>
  <c r="E454"/>
  <c r="F454" s="1"/>
  <c r="E429"/>
  <c r="F429" s="1"/>
  <c r="E420"/>
  <c r="F420" s="1"/>
  <c r="E421"/>
  <c r="F421" s="1"/>
  <c r="E422"/>
  <c r="F422" s="1"/>
  <c r="E423"/>
  <c r="F423" s="1"/>
  <c r="E424"/>
  <c r="F424" s="1"/>
  <c r="E425"/>
  <c r="F425" s="1"/>
  <c r="E426"/>
  <c r="F426" s="1"/>
  <c r="E427"/>
  <c r="F427" s="1"/>
  <c r="E419"/>
  <c r="F419" s="1"/>
  <c r="E413"/>
  <c r="F413" s="1"/>
  <c r="E414"/>
  <c r="F414" s="1"/>
  <c r="E415"/>
  <c r="F415" s="1"/>
  <c r="E416"/>
  <c r="F416" s="1"/>
  <c r="E417"/>
  <c r="F417" s="1"/>
  <c r="E412"/>
  <c r="F412" s="1"/>
  <c r="E408"/>
  <c r="F408" s="1"/>
  <c r="E409"/>
  <c r="F409" s="1"/>
  <c r="E410"/>
  <c r="F410" s="1"/>
  <c r="E407"/>
  <c r="F407" s="1"/>
  <c r="E379"/>
  <c r="F379" s="1"/>
  <c r="E381"/>
  <c r="F381" s="1"/>
  <c r="E383"/>
  <c r="F383" s="1"/>
  <c r="E385"/>
  <c r="F385" s="1"/>
  <c r="E386"/>
  <c r="F386" s="1"/>
  <c r="E387"/>
  <c r="F387" s="1"/>
  <c r="E388"/>
  <c r="F388" s="1"/>
  <c r="E389"/>
  <c r="F389" s="1"/>
  <c r="E390"/>
  <c r="F390" s="1"/>
  <c r="E392"/>
  <c r="F392" s="1"/>
  <c r="E393"/>
  <c r="F393" s="1"/>
  <c r="E394"/>
  <c r="F394" s="1"/>
  <c r="E395"/>
  <c r="F395" s="1"/>
  <c r="E396"/>
  <c r="F396" s="1"/>
  <c r="E397"/>
  <c r="F397" s="1"/>
  <c r="E398"/>
  <c r="F398" s="1"/>
  <c r="E399"/>
  <c r="F399" s="1"/>
  <c r="E377"/>
  <c r="F377" s="1"/>
  <c r="E361"/>
  <c r="F361" s="1"/>
  <c r="E363"/>
  <c r="F363" s="1"/>
  <c r="E364"/>
  <c r="F364" s="1"/>
  <c r="E365"/>
  <c r="F365" s="1"/>
  <c r="E366"/>
  <c r="F366" s="1"/>
  <c r="E368"/>
  <c r="F368" s="1"/>
  <c r="E369"/>
  <c r="F369" s="1"/>
  <c r="E371"/>
  <c r="F371" s="1"/>
  <c r="E373"/>
  <c r="F373" s="1"/>
  <c r="E374"/>
  <c r="F374" s="1"/>
  <c r="E375"/>
  <c r="F375" s="1"/>
  <c r="E360"/>
  <c r="F360" s="1"/>
  <c r="E358"/>
  <c r="F358" s="1"/>
  <c r="E310"/>
  <c r="F310" s="1"/>
  <c r="E312"/>
  <c r="F312" s="1"/>
  <c r="E314"/>
  <c r="F314" s="1"/>
  <c r="E316"/>
  <c r="F316" s="1"/>
  <c r="E318"/>
  <c r="F318" s="1"/>
  <c r="E319"/>
  <c r="F319" s="1"/>
  <c r="E321"/>
  <c r="F321" s="1"/>
  <c r="E323"/>
  <c r="F323" s="1"/>
  <c r="E325"/>
  <c r="F325" s="1"/>
  <c r="E327"/>
  <c r="F327" s="1"/>
  <c r="E328"/>
  <c r="F328" s="1"/>
  <c r="E329"/>
  <c r="F329" s="1"/>
  <c r="E331"/>
  <c r="F331" s="1"/>
  <c r="E333"/>
  <c r="F333" s="1"/>
  <c r="E334"/>
  <c r="F334" s="1"/>
  <c r="E335"/>
  <c r="F335" s="1"/>
  <c r="E337"/>
  <c r="F337" s="1"/>
  <c r="E338"/>
  <c r="F338" s="1"/>
  <c r="E339"/>
  <c r="F339" s="1"/>
  <c r="E340"/>
  <c r="F340" s="1"/>
  <c r="E308"/>
  <c r="F308" s="1"/>
  <c r="E303"/>
  <c r="F303" s="1"/>
  <c r="E304"/>
  <c r="F304" s="1"/>
  <c r="E305"/>
  <c r="F305" s="1"/>
  <c r="E306"/>
  <c r="F306" s="1"/>
  <c r="E302"/>
  <c r="F302" s="1"/>
  <c r="E259"/>
  <c r="F259" s="1"/>
  <c r="E260"/>
  <c r="F260" s="1"/>
  <c r="E261"/>
  <c r="F261" s="1"/>
  <c r="E262"/>
  <c r="F262" s="1"/>
  <c r="E263"/>
  <c r="F263" s="1"/>
  <c r="E264"/>
  <c r="F264" s="1"/>
  <c r="E265"/>
  <c r="F265" s="1"/>
  <c r="E266"/>
  <c r="F266" s="1"/>
  <c r="E267"/>
  <c r="F267" s="1"/>
  <c r="E268"/>
  <c r="F268" s="1"/>
  <c r="E269"/>
  <c r="F269" s="1"/>
  <c r="E270"/>
  <c r="F270" s="1"/>
  <c r="E271"/>
  <c r="F271" s="1"/>
  <c r="E272"/>
  <c r="F272" s="1"/>
  <c r="E273"/>
  <c r="F273" s="1"/>
  <c r="E274"/>
  <c r="F274" s="1"/>
  <c r="E275"/>
  <c r="F275" s="1"/>
  <c r="E276"/>
  <c r="F276" s="1"/>
  <c r="E277"/>
  <c r="F277" s="1"/>
  <c r="E278"/>
  <c r="F278" s="1"/>
  <c r="E279"/>
  <c r="F279" s="1"/>
  <c r="E280"/>
  <c r="F280" s="1"/>
  <c r="E281"/>
  <c r="F281" s="1"/>
  <c r="E282"/>
  <c r="F282" s="1"/>
  <c r="E283"/>
  <c r="F283" s="1"/>
  <c r="E284"/>
  <c r="F284" s="1"/>
  <c r="E285"/>
  <c r="F285" s="1"/>
  <c r="E286"/>
  <c r="F286" s="1"/>
  <c r="E287"/>
  <c r="F287" s="1"/>
  <c r="E288"/>
  <c r="F288" s="1"/>
  <c r="E289"/>
  <c r="F289" s="1"/>
  <c r="E290"/>
  <c r="F290" s="1"/>
  <c r="E291"/>
  <c r="F291" s="1"/>
  <c r="E292"/>
  <c r="F292" s="1"/>
  <c r="E293"/>
  <c r="F293" s="1"/>
  <c r="E294"/>
  <c r="F294" s="1"/>
  <c r="E295"/>
  <c r="F295" s="1"/>
  <c r="E296"/>
  <c r="F296" s="1"/>
  <c r="E297"/>
  <c r="F297" s="1"/>
  <c r="E298"/>
  <c r="F298" s="1"/>
  <c r="E258"/>
  <c r="F258" s="1"/>
  <c r="F254"/>
  <c r="E248"/>
  <c r="F248" s="1"/>
  <c r="E249"/>
  <c r="F249" s="1"/>
  <c r="E250"/>
  <c r="F250" s="1"/>
  <c r="E251"/>
  <c r="F251" s="1"/>
  <c r="E252"/>
  <c r="F252" s="1"/>
  <c r="E253"/>
  <c r="F253" s="1"/>
  <c r="E254"/>
  <c r="E255"/>
  <c r="F255" s="1"/>
  <c r="E256"/>
  <c r="F256" s="1"/>
  <c r="E247"/>
  <c r="F247" s="1"/>
  <c r="E245"/>
  <c r="F245" s="1"/>
  <c r="E244"/>
  <c r="F244" s="1"/>
  <c r="E238"/>
  <c r="F238" s="1"/>
  <c r="E239"/>
  <c r="F239" s="1"/>
  <c r="E240"/>
  <c r="F240" s="1"/>
  <c r="E241"/>
  <c r="F241" s="1"/>
  <c r="E242"/>
  <c r="F242" s="1"/>
  <c r="E237"/>
  <c r="F237" s="1"/>
  <c r="E232"/>
  <c r="F232" s="1"/>
  <c r="E233"/>
  <c r="F233" s="1"/>
  <c r="E234"/>
  <c r="F234" s="1"/>
  <c r="E235"/>
  <c r="F235" s="1"/>
  <c r="E231"/>
  <c r="F231" s="1"/>
  <c r="E203"/>
  <c r="F203" s="1"/>
  <c r="E204"/>
  <c r="F204" s="1"/>
  <c r="E205"/>
  <c r="F205" s="1"/>
  <c r="E206"/>
  <c r="F206" s="1"/>
  <c r="E207"/>
  <c r="F207" s="1"/>
  <c r="E208"/>
  <c r="F208" s="1"/>
  <c r="E209"/>
  <c r="F209" s="1"/>
  <c r="E210"/>
  <c r="F210" s="1"/>
  <c r="E211"/>
  <c r="F211" s="1"/>
  <c r="E212"/>
  <c r="F212" s="1"/>
  <c r="E213"/>
  <c r="F213" s="1"/>
  <c r="E214"/>
  <c r="F214" s="1"/>
  <c r="E215"/>
  <c r="F215" s="1"/>
  <c r="E216"/>
  <c r="F216" s="1"/>
  <c r="E217"/>
  <c r="F217" s="1"/>
  <c r="E218"/>
  <c r="F218" s="1"/>
  <c r="E219"/>
  <c r="F219" s="1"/>
  <c r="E220"/>
  <c r="F220" s="1"/>
  <c r="E221"/>
  <c r="F221" s="1"/>
  <c r="E222"/>
  <c r="F222" s="1"/>
  <c r="E223"/>
  <c r="F223" s="1"/>
  <c r="E224"/>
  <c r="F224" s="1"/>
  <c r="E225"/>
  <c r="F225" s="1"/>
  <c r="E226"/>
  <c r="F226" s="1"/>
  <c r="E227"/>
  <c r="F227" s="1"/>
  <c r="E228"/>
  <c r="F228" s="1"/>
  <c r="E229"/>
  <c r="F229" s="1"/>
  <c r="E202"/>
  <c r="F202" s="1"/>
  <c r="E194"/>
  <c r="F194" s="1"/>
  <c r="E195"/>
  <c r="F195" s="1"/>
  <c r="E196"/>
  <c r="F196" s="1"/>
  <c r="E197"/>
  <c r="F197" s="1"/>
  <c r="E198"/>
  <c r="F198" s="1"/>
  <c r="E199"/>
  <c r="F199" s="1"/>
  <c r="E200"/>
  <c r="F200" s="1"/>
  <c r="E193"/>
  <c r="F193" s="1"/>
  <c r="E191"/>
  <c r="F191" s="1"/>
  <c r="E190"/>
  <c r="F190" s="1"/>
  <c r="E171"/>
  <c r="F171" s="1"/>
  <c r="E172"/>
  <c r="F172" s="1"/>
  <c r="E173"/>
  <c r="F173" s="1"/>
  <c r="E174"/>
  <c r="F174" s="1"/>
  <c r="E175"/>
  <c r="F175" s="1"/>
  <c r="E170"/>
  <c r="F170" s="1"/>
  <c r="E166"/>
  <c r="F166" s="1"/>
  <c r="E161"/>
  <c r="F161" s="1"/>
  <c r="E162"/>
  <c r="F162" s="1"/>
  <c r="E163"/>
  <c r="F163" s="1"/>
  <c r="E164"/>
  <c r="F164" s="1"/>
  <c r="E165"/>
  <c r="F165" s="1"/>
  <c r="E160"/>
  <c r="F160" s="1"/>
  <c r="E154"/>
  <c r="F154" s="1"/>
  <c r="E155"/>
  <c r="F155" s="1"/>
  <c r="E156"/>
  <c r="F156" s="1"/>
  <c r="E157"/>
  <c r="F157" s="1"/>
  <c r="E158"/>
  <c r="F158" s="1"/>
  <c r="E153"/>
  <c r="F153" s="1"/>
  <c r="E147"/>
  <c r="F147" s="1"/>
  <c r="E148"/>
  <c r="F148" s="1"/>
  <c r="E149"/>
  <c r="F149" s="1"/>
  <c r="E150"/>
  <c r="F150" s="1"/>
  <c r="E151"/>
  <c r="F151" s="1"/>
  <c r="E146"/>
  <c r="F146" s="1"/>
  <c r="E138"/>
  <c r="F138" s="1"/>
  <c r="E139"/>
  <c r="F139" s="1"/>
  <c r="E140"/>
  <c r="F140" s="1"/>
  <c r="E141"/>
  <c r="F141" s="1"/>
  <c r="E142"/>
  <c r="F142" s="1"/>
  <c r="E143"/>
  <c r="F143" s="1"/>
  <c r="E144"/>
  <c r="F144" s="1"/>
  <c r="E137"/>
  <c r="F137" s="1"/>
  <c r="E126"/>
  <c r="F126" s="1"/>
  <c r="E127"/>
  <c r="F127" s="1"/>
  <c r="E128"/>
  <c r="F128" s="1"/>
  <c r="E129"/>
  <c r="F129" s="1"/>
  <c r="E130"/>
  <c r="F130" s="1"/>
  <c r="E131"/>
  <c r="F131" s="1"/>
  <c r="E132"/>
  <c r="F132" s="1"/>
  <c r="E133"/>
  <c r="F133" s="1"/>
  <c r="E134"/>
  <c r="F134" s="1"/>
  <c r="E135"/>
  <c r="F135" s="1"/>
  <c r="E125"/>
  <c r="F125" s="1"/>
  <c r="E120"/>
  <c r="F120" s="1"/>
  <c r="E121"/>
  <c r="F121" s="1"/>
  <c r="E122"/>
  <c r="F122" s="1"/>
  <c r="E123"/>
  <c r="F123" s="1"/>
  <c r="E119"/>
  <c r="F119" s="1"/>
  <c r="E117"/>
  <c r="F117" s="1"/>
  <c r="E116"/>
  <c r="F116" s="1"/>
  <c r="E113"/>
  <c r="F113" s="1"/>
  <c r="E96"/>
  <c r="F96" s="1"/>
  <c r="E97"/>
  <c r="F97" s="1"/>
  <c r="E98"/>
  <c r="F98" s="1"/>
  <c r="E99"/>
  <c r="F99" s="1"/>
  <c r="E100"/>
  <c r="F100" s="1"/>
  <c r="E101"/>
  <c r="F101" s="1"/>
  <c r="E102"/>
  <c r="F102" s="1"/>
  <c r="E103"/>
  <c r="F103" s="1"/>
  <c r="E104"/>
  <c r="F104" s="1"/>
  <c r="E105"/>
  <c r="F105" s="1"/>
  <c r="E106"/>
  <c r="F106" s="1"/>
  <c r="E107"/>
  <c r="F107" s="1"/>
  <c r="E108"/>
  <c r="F108" s="1"/>
  <c r="E109"/>
  <c r="F109" s="1"/>
  <c r="E110"/>
  <c r="F110" s="1"/>
  <c r="E111"/>
  <c r="F111" s="1"/>
  <c r="E95"/>
  <c r="F95" s="1"/>
  <c r="E86"/>
  <c r="F86" s="1"/>
  <c r="E87"/>
  <c r="F87" s="1"/>
  <c r="E88"/>
  <c r="F88" s="1"/>
  <c r="E89"/>
  <c r="F89" s="1"/>
  <c r="E90"/>
  <c r="F90" s="1"/>
  <c r="E91"/>
  <c r="F91" s="1"/>
  <c r="E92"/>
  <c r="F92" s="1"/>
  <c r="E93"/>
  <c r="F93" s="1"/>
  <c r="E85"/>
  <c r="F85" s="1"/>
  <c r="E82"/>
  <c r="F82" s="1"/>
  <c r="E83"/>
  <c r="F83" s="1"/>
  <c r="E81"/>
  <c r="F81" s="1"/>
  <c r="E62"/>
  <c r="F62" s="1"/>
  <c r="E63"/>
  <c r="F63" s="1"/>
  <c r="E64"/>
  <c r="F64" s="1"/>
  <c r="E65"/>
  <c r="F65" s="1"/>
  <c r="E66"/>
  <c r="F66" s="1"/>
  <c r="E67"/>
  <c r="F67" s="1"/>
  <c r="E68"/>
  <c r="F68" s="1"/>
  <c r="E69"/>
  <c r="F69" s="1"/>
  <c r="E70"/>
  <c r="F70" s="1"/>
  <c r="E71"/>
  <c r="F71" s="1"/>
  <c r="E72"/>
  <c r="F72" s="1"/>
  <c r="E73"/>
  <c r="F73" s="1"/>
  <c r="E74"/>
  <c r="F74" s="1"/>
  <c r="E75"/>
  <c r="F75" s="1"/>
  <c r="E76"/>
  <c r="F76" s="1"/>
  <c r="E77"/>
  <c r="F77" s="1"/>
  <c r="E78"/>
  <c r="F78" s="1"/>
  <c r="E79"/>
  <c r="F79" s="1"/>
  <c r="E61"/>
  <c r="F61" s="1"/>
  <c r="E39"/>
  <c r="F39" s="1"/>
  <c r="E40"/>
  <c r="F40" s="1"/>
  <c r="E41"/>
  <c r="F41" s="1"/>
  <c r="E42"/>
  <c r="F42" s="1"/>
  <c r="E43"/>
  <c r="F43" s="1"/>
  <c r="E44"/>
  <c r="F44" s="1"/>
  <c r="E45"/>
  <c r="F45" s="1"/>
  <c r="E46"/>
  <c r="F46" s="1"/>
  <c r="E47"/>
  <c r="F47" s="1"/>
  <c r="E48"/>
  <c r="F48" s="1"/>
  <c r="E49"/>
  <c r="F49" s="1"/>
  <c r="E50"/>
  <c r="F50" s="1"/>
  <c r="E51"/>
  <c r="F51" s="1"/>
  <c r="E52"/>
  <c r="F52" s="1"/>
  <c r="E53"/>
  <c r="F53" s="1"/>
  <c r="E54"/>
  <c r="F54" s="1"/>
  <c r="E55"/>
  <c r="F55" s="1"/>
  <c r="E56"/>
  <c r="F56" s="1"/>
  <c r="E57"/>
  <c r="F57" s="1"/>
  <c r="E58"/>
  <c r="F58" s="1"/>
  <c r="E59"/>
  <c r="F59" s="1"/>
  <c r="E38"/>
  <c r="F38" s="1"/>
  <c r="E13"/>
  <c r="F13" s="1"/>
  <c r="E14"/>
  <c r="F14" s="1"/>
  <c r="E15"/>
  <c r="F15" s="1"/>
  <c r="E16"/>
  <c r="F16" s="1"/>
  <c r="E17"/>
  <c r="F17" s="1"/>
  <c r="E18"/>
  <c r="F18" s="1"/>
  <c r="E19"/>
  <c r="F19" s="1"/>
  <c r="E20"/>
  <c r="F20" s="1"/>
  <c r="E21"/>
  <c r="F21" s="1"/>
  <c r="E22"/>
  <c r="F22" s="1"/>
  <c r="E23"/>
  <c r="F23" s="1"/>
  <c r="E24"/>
  <c r="F24" s="1"/>
  <c r="E25"/>
  <c r="F25" s="1"/>
  <c r="E26"/>
  <c r="F26" s="1"/>
  <c r="E27"/>
  <c r="F27" s="1"/>
  <c r="E28"/>
  <c r="F28" s="1"/>
  <c r="E29"/>
  <c r="F29" s="1"/>
  <c r="E30"/>
  <c r="F30" s="1"/>
  <c r="E31"/>
  <c r="F31" s="1"/>
  <c r="E32"/>
  <c r="F32" s="1"/>
  <c r="E33"/>
  <c r="F33" s="1"/>
  <c r="E34"/>
  <c r="F34" s="1"/>
  <c r="E35"/>
  <c r="F35" s="1"/>
  <c r="E12"/>
  <c r="F12" s="1"/>
  <c r="F6" i="9"/>
  <c r="G6" s="1"/>
  <c r="F7"/>
  <c r="G7" s="1"/>
  <c r="F8"/>
  <c r="G8" s="1"/>
  <c r="G5"/>
  <c r="F5"/>
  <c r="E11" i="6"/>
  <c r="F11" s="1"/>
  <c r="F8"/>
  <c r="E6"/>
  <c r="F6" s="1"/>
  <c r="E7"/>
  <c r="F7" s="1"/>
  <c r="E8"/>
  <c r="E5"/>
  <c r="F5" s="1"/>
  <c r="B569"/>
  <c r="B6" i="10"/>
  <c r="B7" s="1"/>
  <c r="B8" s="1"/>
  <c r="B9" s="1"/>
  <c r="B10" s="1"/>
  <c r="B11" s="1"/>
  <c r="B12" s="1"/>
  <c r="B13" s="1"/>
  <c r="B14" s="1"/>
  <c r="B15" s="1"/>
  <c r="B235" i="9"/>
  <c r="B236" s="1"/>
  <c r="B237" s="1"/>
  <c r="B238" s="1"/>
  <c r="B239" s="1"/>
  <c r="B230"/>
  <c r="B231" s="1"/>
  <c r="B232" s="1"/>
  <c r="B202"/>
  <c r="B203" s="1"/>
  <c r="B204" s="1"/>
  <c r="B205" s="1"/>
  <c r="B206" s="1"/>
  <c r="B207" s="1"/>
  <c r="B208" s="1"/>
  <c r="B209" s="1"/>
  <c r="B210" s="1"/>
  <c r="B211" s="1"/>
  <c r="B212" s="1"/>
  <c r="B213" s="1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194"/>
  <c r="B195" s="1"/>
  <c r="B196" s="1"/>
  <c r="B197" s="1"/>
  <c r="B198" s="1"/>
  <c r="B199" s="1"/>
  <c r="B168"/>
  <c r="B169" s="1"/>
  <c r="B170" s="1"/>
  <c r="B171" s="1"/>
  <c r="B172" s="1"/>
  <c r="B173" s="1"/>
  <c r="B174" s="1"/>
  <c r="B175" s="1"/>
  <c r="B176" s="1"/>
  <c r="B177" s="1"/>
  <c r="B178" s="1"/>
  <c r="B179" s="1"/>
  <c r="B180" s="1"/>
  <c r="B160"/>
  <c r="B161" s="1"/>
  <c r="B162" s="1"/>
  <c r="B163" s="1"/>
  <c r="B164" s="1"/>
  <c r="B165" s="1"/>
  <c r="B153"/>
  <c r="B154" s="1"/>
  <c r="B155" s="1"/>
  <c r="B156" s="1"/>
  <c r="B157" s="1"/>
  <c r="B146"/>
  <c r="B147" s="1"/>
  <c r="B148" s="1"/>
  <c r="B149" s="1"/>
  <c r="B150" s="1"/>
  <c r="B125"/>
  <c r="B126" s="1"/>
  <c r="B127" s="1"/>
  <c r="B128" s="1"/>
  <c r="B129" s="1"/>
  <c r="B130" s="1"/>
  <c r="B131" s="1"/>
  <c r="B132" s="1"/>
  <c r="B133" s="1"/>
  <c r="B134" s="1"/>
  <c r="B136" s="1"/>
  <c r="B137" s="1"/>
  <c r="B138" s="1"/>
  <c r="B139" s="1"/>
  <c r="B140" s="1"/>
  <c r="B141" s="1"/>
  <c r="B142" s="1"/>
  <c r="B143" s="1"/>
  <c r="B118"/>
  <c r="B119" s="1"/>
  <c r="B120" s="1"/>
  <c r="B121" s="1"/>
  <c r="B122" s="1"/>
  <c r="B113"/>
  <c r="B95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85"/>
  <c r="B86" s="1"/>
  <c r="B87" s="1"/>
  <c r="B88" s="1"/>
  <c r="B89" s="1"/>
  <c r="B90" s="1"/>
  <c r="B91" s="1"/>
  <c r="B92" s="1"/>
  <c r="B81"/>
  <c r="B82" s="1"/>
  <c r="B6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38"/>
  <c r="B39" s="1"/>
  <c r="B40" s="1"/>
  <c r="B41" s="1"/>
  <c r="B42" s="1"/>
  <c r="B43" s="1"/>
  <c r="B44" s="1"/>
  <c r="B45" s="1"/>
  <c r="B46" s="1"/>
  <c r="B52" s="1"/>
  <c r="B53" s="1"/>
  <c r="B54" s="1"/>
  <c r="B55" s="1"/>
  <c r="B12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6"/>
  <c r="B7" s="1"/>
  <c r="B8" s="1"/>
  <c r="B6" i="7"/>
  <c r="B7" s="1"/>
  <c r="B8" s="1"/>
  <c r="B114" i="6"/>
  <c r="B203"/>
  <c r="B204" s="1"/>
  <c r="B205" s="1"/>
  <c r="B206" s="1"/>
  <c r="B207" s="1"/>
  <c r="B208" s="1"/>
  <c r="B209" s="1"/>
  <c r="B210" s="1"/>
  <c r="B211" s="1"/>
  <c r="B212" s="1"/>
  <c r="B213" s="1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586"/>
  <c r="B587" s="1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2" s="1"/>
  <c r="B603" s="1"/>
  <c r="B604" s="1"/>
  <c r="B605" s="1"/>
  <c r="B606" s="1"/>
  <c r="B607" s="1"/>
  <c r="B608" s="1"/>
  <c r="B578"/>
  <c r="B571"/>
  <c r="B572" s="1"/>
  <c r="B573" s="1"/>
  <c r="B574" s="1"/>
  <c r="B526"/>
  <c r="B527" s="1"/>
  <c r="B528" s="1"/>
  <c r="B529" s="1"/>
  <c r="B530" s="1"/>
  <c r="B531" s="1"/>
  <c r="B532" s="1"/>
  <c r="B533" s="1"/>
  <c r="B534" s="1"/>
  <c r="B535" s="1"/>
  <c r="B536" s="1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B553" s="1"/>
  <c r="B554" s="1"/>
  <c r="B555" s="1"/>
  <c r="B556" s="1"/>
  <c r="B557" s="1"/>
  <c r="B558" s="1"/>
  <c r="B559" s="1"/>
  <c r="B560" s="1"/>
  <c r="B561" s="1"/>
  <c r="B562" s="1"/>
  <c r="B563" s="1"/>
  <c r="B564" s="1"/>
  <c r="B518"/>
  <c r="B519" s="1"/>
  <c r="B520" s="1"/>
  <c r="B521" s="1"/>
  <c r="B522" s="1"/>
  <c r="B507"/>
  <c r="B508" s="1"/>
  <c r="B509" s="1"/>
  <c r="B510" s="1"/>
  <c r="B511" s="1"/>
  <c r="B512" s="1"/>
  <c r="B513" s="1"/>
  <c r="B514" s="1"/>
  <c r="B494"/>
  <c r="B495" s="1"/>
  <c r="B496" s="1"/>
  <c r="B497" s="1"/>
  <c r="B498" s="1"/>
  <c r="B499" s="1"/>
  <c r="B500" s="1"/>
  <c r="B501" s="1"/>
  <c r="B502" s="1"/>
  <c r="B503" s="1"/>
  <c r="B504" s="1"/>
  <c r="B481"/>
  <c r="B482" s="1"/>
  <c r="B483" s="1"/>
  <c r="B484" s="1"/>
  <c r="B485" s="1"/>
  <c r="B486" s="1"/>
  <c r="B487" s="1"/>
  <c r="B488" s="1"/>
  <c r="B463"/>
  <c r="B464" s="1"/>
  <c r="B465" s="1"/>
  <c r="B466" s="1"/>
  <c r="B467" s="1"/>
  <c r="B468" s="1"/>
  <c r="B469" s="1"/>
  <c r="B470" s="1"/>
  <c r="B471" s="1"/>
  <c r="B472" s="1"/>
  <c r="B473" s="1"/>
  <c r="B474" s="1"/>
  <c r="B475" s="1"/>
  <c r="B476" s="1"/>
  <c r="B477" s="1"/>
  <c r="B478" s="1"/>
  <c r="B479" s="1"/>
  <c r="B461"/>
  <c r="B430"/>
  <c r="B431" s="1"/>
  <c r="B432" s="1"/>
  <c r="B433" s="1"/>
  <c r="B434" s="1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B451" s="1"/>
  <c r="B452" s="1"/>
  <c r="B453" s="1"/>
  <c r="B420"/>
  <c r="B421" s="1"/>
  <c r="B422" s="1"/>
  <c r="B423" s="1"/>
  <c r="B424" s="1"/>
  <c r="B425" s="1"/>
  <c r="B426" s="1"/>
  <c r="B427" s="1"/>
  <c r="B413"/>
  <c r="B414" s="1"/>
  <c r="B415" s="1"/>
  <c r="B416" s="1"/>
  <c r="B417" s="1"/>
  <c r="B392"/>
  <c r="B393" s="1"/>
  <c r="B394" s="1"/>
  <c r="B395" s="1"/>
  <c r="B396" s="1"/>
  <c r="B397" s="1"/>
  <c r="B398" s="1"/>
  <c r="B388"/>
  <c r="B389" s="1"/>
  <c r="B379"/>
  <c r="B381" s="1"/>
  <c r="B383" s="1"/>
  <c r="B360"/>
  <c r="B361" s="1"/>
  <c r="B363" s="1"/>
  <c r="B364" s="1"/>
  <c r="B365" s="1"/>
  <c r="B366" s="1"/>
  <c r="B368" s="1"/>
  <c r="B369" s="1"/>
  <c r="B371" s="1"/>
  <c r="B373" s="1"/>
  <c r="B374" s="1"/>
  <c r="B310"/>
  <c r="B312" s="1"/>
  <c r="B314" s="1"/>
  <c r="B316" s="1"/>
  <c r="B318" s="1"/>
  <c r="B319" s="1"/>
  <c r="B323" s="1"/>
  <c r="B325" s="1"/>
  <c r="B327" s="1"/>
  <c r="B334" s="1"/>
  <c r="B306"/>
  <c r="B303"/>
  <c r="B304" s="1"/>
  <c r="B248"/>
  <c r="B249" s="1"/>
  <c r="B250" s="1"/>
  <c r="B251" s="1"/>
  <c r="B252" s="1"/>
  <c r="B253" s="1"/>
  <c r="B254" s="1"/>
  <c r="B255" s="1"/>
  <c r="B256" s="1"/>
  <c r="B238"/>
  <c r="B239" s="1"/>
  <c r="B240" s="1"/>
  <c r="B241" s="1"/>
  <c r="B242" s="1"/>
  <c r="B232"/>
  <c r="B233" s="1"/>
  <c r="B234" s="1"/>
  <c r="B194"/>
  <c r="B195" s="1"/>
  <c r="B196" s="1"/>
  <c r="B197" s="1"/>
  <c r="B198" s="1"/>
  <c r="B199" s="1"/>
  <c r="B200" s="1"/>
  <c r="B169"/>
  <c r="B170" s="1"/>
  <c r="B171" s="1"/>
  <c r="B172" s="1"/>
  <c r="B173" s="1"/>
  <c r="B174" s="1"/>
  <c r="B175" s="1"/>
  <c r="B176" s="1"/>
  <c r="B177" s="1"/>
  <c r="B178" s="1"/>
  <c r="B179" s="1"/>
  <c r="B180" s="1"/>
  <c r="B181" s="1"/>
  <c r="B161"/>
  <c r="B162" s="1"/>
  <c r="B163" s="1"/>
  <c r="B164" s="1"/>
  <c r="B165" s="1"/>
  <c r="B166" s="1"/>
  <c r="B154"/>
  <c r="B155" s="1"/>
  <c r="B156" s="1"/>
  <c r="B157" s="1"/>
  <c r="B158" s="1"/>
  <c r="B147"/>
  <c r="B148" s="1"/>
  <c r="B149" s="1"/>
  <c r="B150" s="1"/>
  <c r="B151" s="1"/>
  <c r="B126"/>
  <c r="B127" s="1"/>
  <c r="B128" s="1"/>
  <c r="B129" s="1"/>
  <c r="B130" s="1"/>
  <c r="B131" s="1"/>
  <c r="B132" s="1"/>
  <c r="B133" s="1"/>
  <c r="B134" s="1"/>
  <c r="B135" s="1"/>
  <c r="B137" s="1"/>
  <c r="B138" s="1"/>
  <c r="B139" s="1"/>
  <c r="B140" s="1"/>
  <c r="B141" s="1"/>
  <c r="B142" s="1"/>
  <c r="B143" s="1"/>
  <c r="B144" s="1"/>
  <c r="B119"/>
  <c r="B120" s="1"/>
  <c r="B121" s="1"/>
  <c r="B122" s="1"/>
  <c r="B123" s="1"/>
  <c r="B96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86"/>
  <c r="B87" s="1"/>
  <c r="B88" s="1"/>
  <c r="B89" s="1"/>
  <c r="B90" s="1"/>
  <c r="B91" s="1"/>
  <c r="B92" s="1"/>
  <c r="B93" s="1"/>
  <c r="B82"/>
  <c r="B83" s="1"/>
  <c r="B62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39"/>
  <c r="B40" s="1"/>
  <c r="B41" s="1"/>
  <c r="B42" s="1"/>
  <c r="B43" s="1"/>
  <c r="B44" s="1"/>
  <c r="B45" s="1"/>
  <c r="B46" s="1"/>
  <c r="B47" s="1"/>
  <c r="B53" s="1"/>
  <c r="B54" s="1"/>
  <c r="B55" s="1"/>
  <c r="B56" s="1"/>
  <c r="B57" s="1"/>
  <c r="B58" s="1"/>
  <c r="B59" s="1"/>
  <c r="B12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6"/>
  <c r="B7" s="1"/>
  <c r="B8" s="1"/>
  <c r="B56" i="9" l="1"/>
  <c r="B57" s="1"/>
  <c r="B58" s="1"/>
</calcChain>
</file>

<file path=xl/sharedStrings.xml><?xml version="1.0" encoding="utf-8"?>
<sst xmlns="http://schemas.openxmlformats.org/spreadsheetml/2006/main" count="2322" uniqueCount="1659">
  <si>
    <t>Моча</t>
  </si>
  <si>
    <t>Кетоновые (ацетоновые) тела в молоке</t>
  </si>
  <si>
    <t>Биохимия кала(стеркобилин, билирубин, скрытая кровь)</t>
  </si>
  <si>
    <t>Общий анализ кала (переваримость, биохимия)</t>
  </si>
  <si>
    <t>Микозы животных (актиномикоз, аспергиллез, кандидамикоз) прочие микозы</t>
  </si>
  <si>
    <t>Микозы птиц (аспергиллез, кандидамикоз, фавус (парша), др.)</t>
  </si>
  <si>
    <t>Микозы пчел (аспергилез)</t>
  </si>
  <si>
    <t>Микозы рыб (бранхиомикоз и др.)</t>
  </si>
  <si>
    <t>Малассезиоз</t>
  </si>
  <si>
    <t>Общая токсичность</t>
  </si>
  <si>
    <t>Выделение грибов  в кормах</t>
  </si>
  <si>
    <t>Головня</t>
  </si>
  <si>
    <t>Спорынья</t>
  </si>
  <si>
    <t>Острая токсичность</t>
  </si>
  <si>
    <t>Подострая токсичность</t>
  </si>
  <si>
    <t>Микозы пчел (аскосфероз)</t>
  </si>
  <si>
    <t>Отбор биоматериала, с оформлением сопроводительных документов для направления в ветеринарную лабораторию от крупных животных (1 проба)</t>
  </si>
  <si>
    <t>Отбор биоматериала, с оформлением сопроводительных документов для направления в ветеринарную лабораторию от птицы, кролика, рыбы, мелких животных (1 проба)</t>
  </si>
  <si>
    <t>Отбор проб кожевенного сырья для исследования на сибирскую язву (до 10 шт) 1 партия</t>
  </si>
  <si>
    <t>Отбор проб кожевенного сырья на исследование на сибирскую язву (более 10 шт) 1 партия</t>
  </si>
  <si>
    <t>Выезд для отбора проб в черте города</t>
  </si>
  <si>
    <t>Выезд для отбора проб в пределах области на 4 ч.</t>
  </si>
  <si>
    <t>Выезд для отбора проб в пределах области на 8 ч.</t>
  </si>
  <si>
    <t>Консультация по вопросам подготовки документов (1 консультация)</t>
  </si>
  <si>
    <t>Патологоанатомическое вскрытие трупа птицы (1 вскрытие)</t>
  </si>
  <si>
    <t>Составление протокола на патологоанатомическое вскрытие</t>
  </si>
  <si>
    <t>Консультация по вопросам диагностики, лечения, профилактики, технологии содержания, (1 консультация)</t>
  </si>
  <si>
    <t>Консультации по вопросам диагностики болезней и др.</t>
  </si>
  <si>
    <t>Консультации по вопросам диагностики болезней и др.в т.ч.распространение правовых, методических, справочных изданий по вопросам лабораторной диагностики и ветеринарии  (1 лист)</t>
  </si>
  <si>
    <t>Стажировка специалистов 1 день</t>
  </si>
  <si>
    <t>Выпуск  печатной продукции, связанной с деятельностью учреждения         (1 лист формата А4)</t>
  </si>
  <si>
    <t>Проведение работ в праздничные и выходные дни</t>
  </si>
  <si>
    <t>Внеочередное (срочное) выполнение работ</t>
  </si>
  <si>
    <t>Проведение испытаний при решении спорных вопросов по качеству и безопасности</t>
  </si>
  <si>
    <t>двукратная стоимость 
позиции</t>
  </si>
  <si>
    <t>Определение массовой доли начинки</t>
  </si>
  <si>
    <t>Определение патоки (свекловичной,крахмальной) в меде</t>
  </si>
  <si>
    <t>БГКП</t>
  </si>
  <si>
    <t>договорная</t>
  </si>
  <si>
    <t>Отбор проб кормов</t>
  </si>
  <si>
    <t>Бактериологические и микологические  исследования</t>
  </si>
  <si>
    <t>Массовая доля влаги,сухого вещества</t>
  </si>
  <si>
    <t xml:space="preserve"> Серологические исследования  бактериальных болезней</t>
  </si>
  <si>
    <t xml:space="preserve">Бруцеллёз  КРС, МРС, лошади,  свиней, прочие виды  по  РДСК </t>
  </si>
  <si>
    <t xml:space="preserve">Листериоз по РСК  </t>
  </si>
  <si>
    <t>Сап  по РСК</t>
  </si>
  <si>
    <t>Серологические исследования паразитарных болезней</t>
  </si>
  <si>
    <t>Трипаносомозы лошадей, верблюдов, ослов, мулов и собак (случная болезнь)  РСК</t>
  </si>
  <si>
    <t xml:space="preserve">Трансмиссивный гастроэнтерит (ТГС) и ротавирус свиней (РВС) методом ИФА </t>
  </si>
  <si>
    <t xml:space="preserve">Цирковирус свиней методом  ИФА </t>
  </si>
  <si>
    <t xml:space="preserve">Диагностика репродуктивного синдрома свиней методом ИФА </t>
  </si>
  <si>
    <t xml:space="preserve">Определение антител к вирусу ларинготрахеита птиц методом ИФА </t>
  </si>
  <si>
    <t xml:space="preserve">Определение антител к вирусу инфекционного бронхита птиц методом   ИФА </t>
  </si>
  <si>
    <t xml:space="preserve">Выявление антител к Micoplasma gallisepticum методом  ИФА </t>
  </si>
  <si>
    <t xml:space="preserve">Выявление антител к вирусу б. Ньюкасла методом  РТГА </t>
  </si>
  <si>
    <t xml:space="preserve">Определение антител к вирусу б. Ньюкасла методом  ИФА </t>
  </si>
  <si>
    <t xml:space="preserve">Диагностика вируса инфекционной бурсальной болезни методом  ИФА </t>
  </si>
  <si>
    <t xml:space="preserve">Диагностика синдрома снижения яйценоскости -76 методом  РЗГА </t>
  </si>
  <si>
    <t xml:space="preserve">Диагностика гриппа птиц методом ИФА </t>
  </si>
  <si>
    <t xml:space="preserve">Диагностика гриппа птиц методом РТГА </t>
  </si>
  <si>
    <t>Панлейкопения кошек (экспресс-тест)</t>
  </si>
  <si>
    <t>Парвовирус собак (экспресс-тест)</t>
  </si>
  <si>
    <t>Дирофиляриоз (экспресс-тест)</t>
  </si>
  <si>
    <t>Аденовирус собак (экспресс-тест)</t>
  </si>
  <si>
    <t xml:space="preserve">Аденовирус  плотоядных.  ИФА </t>
  </si>
  <si>
    <t>Парвовирусный энтерита собак, вирусный энтерита норок и панлейкопении кошек. ИФА</t>
  </si>
  <si>
    <t xml:space="preserve">Чума плотоядных.  ИФА </t>
  </si>
  <si>
    <t xml:space="preserve">Лейкемия кошек. Лейко-Тест </t>
  </si>
  <si>
    <t>Чума собак - выявление вируса (экспресс-тест)</t>
  </si>
  <si>
    <t>Грипп собак выявление вируса (экспресс-тест)</t>
  </si>
  <si>
    <t>Чума и аденовирус собак- выявление вируса (экспресс-тест)</t>
  </si>
  <si>
    <t>Короновирус собак (экспресс-тест)</t>
  </si>
  <si>
    <t>Парвовирус и коронавирус собак (экспресс-тест)</t>
  </si>
  <si>
    <t>Ротавирус собак, свиней и телят (экспресс-тест)</t>
  </si>
  <si>
    <t>Короновирус кошек (экспресс-тест)</t>
  </si>
  <si>
    <t>Арлихии у собак-выявление антител (экспресс-тест)</t>
  </si>
  <si>
    <t>Лейшманиоз у собак-выявление антител (экспресс-тест)</t>
  </si>
  <si>
    <t>Короновирус кошек-выявление антител (экспресс-тест)</t>
  </si>
  <si>
    <t>Лейкимия кошек-выявление вируса (экспресс-тест)</t>
  </si>
  <si>
    <t>Вирус иммунодефицита кошек-выявление антител (экспресс-тест)</t>
  </si>
  <si>
    <t>Бруцеллез  вызванный Brucella canisсобак  и др. плотоядны методом ИФА</t>
  </si>
  <si>
    <t xml:space="preserve">Грипп лошадей методом  РТГА </t>
  </si>
  <si>
    <t xml:space="preserve">Ринопневмония лошадей методом  ИФА </t>
  </si>
  <si>
    <t>Переваримость кормов в фекалиях</t>
  </si>
  <si>
    <t>Цитологические исследования</t>
  </si>
  <si>
    <t>Гистологические исследования</t>
  </si>
  <si>
    <t xml:space="preserve">Определение общего фосфора </t>
  </si>
  <si>
    <t>Экспертное заключение</t>
  </si>
  <si>
    <t>Предоставление транспортных сред Амиеса без угля</t>
  </si>
  <si>
    <t>Определение микотоксинов метод ИФА (1 наименование)</t>
  </si>
  <si>
    <t>Определение антибиотиков методом ИФА  (1 наименование)</t>
  </si>
  <si>
    <t xml:space="preserve">Определение ингибирующих веществ </t>
  </si>
  <si>
    <t xml:space="preserve">Определение массовой доли влаги и сухих веществ </t>
  </si>
  <si>
    <t>Определение растворимисти яичных продуктов</t>
  </si>
  <si>
    <t>Промстерильность. Спорообразующие мезофильные аэробные и факультативно-анаэробные микроорганизмы 
групп B.cereus и B.polymyxa</t>
  </si>
  <si>
    <t>Промстерильность. Спорообразующие мезофильные аэробные и факультативно- анаэробные микроорганизмы группы B. Subtilis</t>
  </si>
  <si>
    <t>Промстерильность. Мезофильные клостридии C. botulinum и (или) C. Perfringens</t>
  </si>
  <si>
    <t>Промстерильность. Неспорообразующие микроорганизмы, в т.ч. молочнокислые и (или) плесневые грибы, и (или) дрожжи</t>
  </si>
  <si>
    <t>Промстерильность. Спорообразующие термофильные анаэробные, аэробные и факультативно-анаэробные микроорганизмы</t>
  </si>
  <si>
    <t>Промстерильность. Мезофильные клостридии</t>
  </si>
  <si>
    <t>Промстерильность. Газообразующие спорообразующие мезофильные аэробные и факультативно-анаэробные микроорганизмы группы B. Polymyxa</t>
  </si>
  <si>
    <t>Промстерильность. Негазообразующие спорообразующие мезофильные аэробные и факультативно- анаэробные микроорганизмы</t>
  </si>
  <si>
    <t>Промстерильность. Неспорообразующие микроорганизмы и плесневые грибы, дрожжи</t>
  </si>
  <si>
    <t>Определение токсичных элементов (кадмий,свинец,мышьяк,ртуть) в комплексе методом атомной абсорбций</t>
  </si>
  <si>
    <t>Определение токсичных элементов (1 элемент) методом атомной абсорбций</t>
  </si>
  <si>
    <t>Определение радионуклидов-цезий 137</t>
  </si>
  <si>
    <t>Определение радионуклидов-стронций 90</t>
  </si>
  <si>
    <t>Определение микотоксинов метод ТСХ (1 наименование)</t>
  </si>
  <si>
    <t>Определение нитритов ионометрическим методом</t>
  </si>
  <si>
    <t>Определение нитритов (фотометрический метод)</t>
  </si>
  <si>
    <t>Определение нитратов (фотометрический метод)</t>
  </si>
  <si>
    <t xml:space="preserve">Определение фосфатазы </t>
  </si>
  <si>
    <t>Определение массовой доли белка (по Кьельдалю)</t>
  </si>
  <si>
    <t>Определение массовой доли  белка (формольное титрование)</t>
  </si>
  <si>
    <t>Отбор проб воды</t>
  </si>
  <si>
    <t>Разработка ППК для убойных пунктов</t>
  </si>
  <si>
    <t>Разработка ППК для торговых предприятий (в зависимости от объемов)</t>
  </si>
  <si>
    <t>Разработка ППК для предприятий общепита (в зависимости от объемов)</t>
  </si>
  <si>
    <t>Отбор проб смывов</t>
  </si>
  <si>
    <t>Отбор проб соскобов и воздуха с холодилных камер</t>
  </si>
  <si>
    <t>Микробиологическое исследование смывов</t>
  </si>
  <si>
    <t>Определение Хлорорганических пестицидов методом ГЖХ (1 наименование)</t>
  </si>
  <si>
    <t>Определение 2,4 Д -кислота её соли и эфиры методом ТСХ (1 наименование)</t>
  </si>
  <si>
    <r>
      <t>Определение Хлорорганических пестицидов (</t>
    </r>
    <r>
      <rPr>
        <sz val="10"/>
        <color indexed="8"/>
        <rFont val="Calibri"/>
        <family val="2"/>
        <charset val="204"/>
      </rPr>
      <t>αβ</t>
    </r>
    <r>
      <rPr>
        <sz val="10"/>
        <color indexed="8"/>
        <rFont val="Times New Roman"/>
        <family val="1"/>
        <charset val="204"/>
      </rPr>
      <t>γ изомеры- ГХЦГ, ДДТ и его метаболиты) в комплексе</t>
    </r>
  </si>
  <si>
    <t>Оценка ветеринарно-санитарных рисков (биологических,физических,химических) и выдача экспертных заключений на объекты ветеринарно-санитарного назначения</t>
  </si>
  <si>
    <t xml:space="preserve">Оценка ветеринарно-санитарных рисков (биологических,физических,химических) и выдача экспертных заключений на продукцию животного происхождения </t>
  </si>
  <si>
    <t>Оказание консультативной помощи в разработке инструкций , положений,методических указаний и другой документации</t>
  </si>
  <si>
    <t>Отправка результатов исследований и протоколов испытаний факсом,электронной почтой</t>
  </si>
  <si>
    <t xml:space="preserve">Оформление результатов исследований и протоколов испытаний </t>
  </si>
  <si>
    <t>Колифаги</t>
  </si>
  <si>
    <t>Споры сульфитредуцирующих клостридий</t>
  </si>
  <si>
    <t xml:space="preserve">Бытовая химия </t>
  </si>
  <si>
    <t>Определение ЧАС в дезинфицирующих средствах (по инструкции производителя)</t>
  </si>
  <si>
    <t>Определение фосфоросодержащих соединений в бытовой химии</t>
  </si>
  <si>
    <t>Определение содержания углекислого натрия (содопродуктов)</t>
  </si>
  <si>
    <t>Определение ПАВ в синтетических моющих средствах</t>
  </si>
  <si>
    <t>Определение массовой доли жирных кислот в мыле</t>
  </si>
  <si>
    <t>Диагностика сальмонеллеза методом ПЦР</t>
  </si>
  <si>
    <t>Гистологическая идентификация состава мяса и мясных продуктов</t>
  </si>
  <si>
    <t>Выявление РНК/ДНК возбудителей инфекций, передающихся иксодовыми клещами TBEV, B.burgdorfert, Anaplasma phagocytophllum, E. chaffeensis/ E.muris</t>
  </si>
  <si>
    <t>Определение содержания сухого молока в продуктах питания методом ИФА</t>
  </si>
  <si>
    <t>Определение массовой доли белка в сухом обезжиренном молочном остатке</t>
  </si>
  <si>
    <t>Участие специалиста лаборатории в судебном процессе</t>
  </si>
  <si>
    <t>раздел</t>
  </si>
  <si>
    <t>подраздел</t>
  </si>
  <si>
    <t>Наименование исследований</t>
  </si>
  <si>
    <t>Лабораторные исследования</t>
  </si>
  <si>
    <t>Отбор проб продукции  (1 проба)</t>
  </si>
  <si>
    <t>Санитарно-микологическое обследование холодильных камер на обсеменность проб воздуха (микробиологический анализ проб воздуха)</t>
  </si>
  <si>
    <t>Санитарно-микологическое обследование соскобов со стен холодильных камер (микробиологический анализ соскобов)</t>
  </si>
  <si>
    <t>Микробиологические исследования</t>
  </si>
  <si>
    <t xml:space="preserve"> Исследования пищевых продуктов:</t>
  </si>
  <si>
    <t xml:space="preserve"> Listeria monocytogenes</t>
  </si>
  <si>
    <t xml:space="preserve"> St. aureus</t>
  </si>
  <si>
    <t>Дрожжи и плесени</t>
  </si>
  <si>
    <t>Proteus</t>
  </si>
  <si>
    <t>КМАФАнМ</t>
  </si>
  <si>
    <t xml:space="preserve"> Патогенные м/о, в т.ч. Сальмонеллы</t>
  </si>
  <si>
    <t>Сульфитредуцирующие клостридии</t>
  </si>
  <si>
    <t xml:space="preserve"> Энтерококки</t>
  </si>
  <si>
    <t xml:space="preserve"> Соматические клетки в молоке</t>
  </si>
  <si>
    <t>B. cereus</t>
  </si>
  <si>
    <t>E.coli</t>
  </si>
  <si>
    <t xml:space="preserve"> S.aureus</t>
  </si>
  <si>
    <t xml:space="preserve"> Патогенные м/о, в т.ч. сальмонеллы</t>
  </si>
  <si>
    <t xml:space="preserve"> B.cereus</t>
  </si>
  <si>
    <t>Общие показатели</t>
  </si>
  <si>
    <t>Органолептические показатели (вкус, запах, цвет и т.д.)</t>
  </si>
  <si>
    <t>Определение консервантов (сорбиновая кислота, бензойная кислота)</t>
  </si>
  <si>
    <t>Определение массовой доли жира кислотным методом</t>
  </si>
  <si>
    <t>Определение массовой доли жира экстракционным методом</t>
  </si>
  <si>
    <t xml:space="preserve">Определение кислотного числа </t>
  </si>
  <si>
    <t xml:space="preserve">Определение перекисного числа </t>
  </si>
  <si>
    <t>Хлеб и хлебобулочные изделия</t>
  </si>
  <si>
    <t>Определение сахара</t>
  </si>
  <si>
    <t>Определение кислотности, щелочности</t>
  </si>
  <si>
    <t>Определение пористости</t>
  </si>
  <si>
    <t>Мясо, мясная продукция</t>
  </si>
  <si>
    <t>Определение костного остатка</t>
  </si>
  <si>
    <t>Определение фосфатов (свежесть)</t>
  </si>
  <si>
    <t>Определение крахмала</t>
  </si>
  <si>
    <t>Толщина тестовой оболочки</t>
  </si>
  <si>
    <t>Соотношение фарша и оболочки</t>
  </si>
  <si>
    <t>Определение рН</t>
  </si>
  <si>
    <t>Определение пероксидазы, формальная реакция, проба с сернокислой медью</t>
  </si>
  <si>
    <t>Исследование мяса и мясопродуктов на наличие личинок зоогельминтов</t>
  </si>
  <si>
    <t>Молочные продукты</t>
  </si>
  <si>
    <t>Определение редуктазы</t>
  </si>
  <si>
    <t>Термоустойчивость</t>
  </si>
  <si>
    <t>Определение температуры</t>
  </si>
  <si>
    <t>Определение кислотности</t>
  </si>
  <si>
    <t>Определение массовой доли аммиака</t>
  </si>
  <si>
    <t>Определение массовой доли перекиси водорода</t>
  </si>
  <si>
    <t>Определение чистоты молока</t>
  </si>
  <si>
    <t>Определение соды</t>
  </si>
  <si>
    <t>Определение плотности молока</t>
  </si>
  <si>
    <t>Определение СОМО весовой метод</t>
  </si>
  <si>
    <t>Определение антибиотиков "Delvotest" в молоке</t>
  </si>
  <si>
    <t>Определение общей кислотности в консервах молочных сгущеных и продуктах молочных сухих</t>
  </si>
  <si>
    <t>Масло-жировые продукты</t>
  </si>
  <si>
    <t>Определение жирно-кислотного состава жиров и жиросодержащих продуктов</t>
  </si>
  <si>
    <t>Определение массовой доли влаги</t>
  </si>
  <si>
    <t>Яйцо и яичная продукция</t>
  </si>
  <si>
    <t>Определение массовой доли жира с использованием фильтрующей делительной воронки</t>
  </si>
  <si>
    <t>Рыбная продукция</t>
  </si>
  <si>
    <t>Определение массовой доли  гистамина</t>
  </si>
  <si>
    <t>Проба варки</t>
  </si>
  <si>
    <t>Проба с сернокислой медью</t>
  </si>
  <si>
    <t>Определение пероксидазы</t>
  </si>
  <si>
    <t>Определение сероводорода</t>
  </si>
  <si>
    <t xml:space="preserve">Микроскопия на свежесть </t>
  </si>
  <si>
    <t xml:space="preserve"> Паразитологические исследования рыбной продукции</t>
  </si>
  <si>
    <t>Определение глазури в рыбной продукции, морепродуктах</t>
  </si>
  <si>
    <t>Исследования меда</t>
  </si>
  <si>
    <t xml:space="preserve">Определение механической примеси </t>
  </si>
  <si>
    <t>Определение общей кислотности (мед)</t>
  </si>
  <si>
    <t>Определение редуцирующего сахара и сахарозы (мед)</t>
  </si>
  <si>
    <t>Определение диастазного числа (мед)</t>
  </si>
  <si>
    <t>Определение массовой доли воды (мед)</t>
  </si>
  <si>
    <t>Определение оксиметилфурфурола (мед)</t>
  </si>
  <si>
    <t>Наличие пади (мед)</t>
  </si>
  <si>
    <t>Определение концентрации водородных ионов (РН) (мед)</t>
  </si>
  <si>
    <t>Определение массовой доли золы (мед)</t>
  </si>
  <si>
    <t>Исследования пыльцы</t>
  </si>
  <si>
    <t>Определение концентрации водородных (РН)</t>
  </si>
  <si>
    <t>Определение массовой доли сырого протеина</t>
  </si>
  <si>
    <t>Определение массовой доли сырой золы</t>
  </si>
  <si>
    <t>Определение массовой доли минеральных примесей</t>
  </si>
  <si>
    <t>Определение массовой доли флавоноидных соединений</t>
  </si>
  <si>
    <t>Определение показателя окисляемости (подлинности)</t>
  </si>
  <si>
    <t>Исследования перги</t>
  </si>
  <si>
    <t>Определение массовой доли флавоноидных соединений (в пересчете на рутин)</t>
  </si>
  <si>
    <t>Определение водородного рН</t>
  </si>
  <si>
    <t>Определение показателя окисляемости</t>
  </si>
  <si>
    <t>Определение массовой доли воска</t>
  </si>
  <si>
    <t>Определение массовой доли воды</t>
  </si>
  <si>
    <t>Исследования прополиса</t>
  </si>
  <si>
    <t>Определение количества окисляемых веществ</t>
  </si>
  <si>
    <t xml:space="preserve">Определение механических примесей </t>
  </si>
  <si>
    <t>Определение йодного числа</t>
  </si>
  <si>
    <t xml:space="preserve">Определение массовой доли воска и механических примесей </t>
  </si>
  <si>
    <t>Показатели безопасности</t>
  </si>
  <si>
    <t>Дополнительные исследования</t>
  </si>
  <si>
    <t xml:space="preserve">Выделение ДНК ГМО,ГМИ растительного происхождения в пищевых продуктах и кормах </t>
  </si>
  <si>
    <t>Исследование плодовоовощной, плодово-ягодной и растительной продукции на яйца гельминтов, цистпростейших</t>
  </si>
  <si>
    <t>Определение витамина А в печени, яйце, молоке, масле</t>
  </si>
  <si>
    <t>Определение промышленной стерильности в консервах</t>
  </si>
  <si>
    <t xml:space="preserve">Выделение ДНК свинины, курицы в мясной продукции </t>
  </si>
  <si>
    <t>Выделение ДНК горбуши, кеты, нерпы в рыбной продукции</t>
  </si>
  <si>
    <t>Прочие услуги</t>
  </si>
  <si>
    <t xml:space="preserve">Экспертиза результатов обследования, исследований, выдача рекомендаций </t>
  </si>
  <si>
    <t>Экспертиза нормативной документации, разрабатываемой предприятием на выпуск пищевой продукции, кормовых средств, кормовых добавок</t>
  </si>
  <si>
    <t>Разработка программы производственного контроля  (ППК), основанной на принципах ХАССП в хозяйствах с поголовьем скота до 650 голов</t>
  </si>
  <si>
    <t>Разработка программы производственного контроля  (ППК), основанной на принципах ХАССП в хозяйствах с поголовьем от 651-1000 голов</t>
  </si>
  <si>
    <t>Разработка программы производственного контроля  (ППК), основанной на принципах ХАССП в хозяйствах с поголовьем от 1001 голов</t>
  </si>
  <si>
    <t>Внедрение программы производственного контроля  (ППК) в хозяйство с поголовьем до 650 голов</t>
  </si>
  <si>
    <t>Внедрение программы производственного контроля  (ППК) в хозяйство с поголовьем от 651-1000 голов</t>
  </si>
  <si>
    <t>Внедрение программы производственного контроля  (ППК) в хозяйство с поголовьем от 1001 голов</t>
  </si>
  <si>
    <t xml:space="preserve"> ОМЧ </t>
  </si>
  <si>
    <t>ОКБ</t>
  </si>
  <si>
    <t xml:space="preserve">ТКБ </t>
  </si>
  <si>
    <t>Возбудители кишечных инфекций</t>
  </si>
  <si>
    <t>Физико-химические исследования</t>
  </si>
  <si>
    <t>Аммиак и ионы аммония</t>
  </si>
  <si>
    <t>Водородный показатель (рН)</t>
  </si>
  <si>
    <t>Гидрохимическое исследование воды</t>
  </si>
  <si>
    <t>Жесткость общая</t>
  </si>
  <si>
    <t>Железо общее</t>
  </si>
  <si>
    <t xml:space="preserve">Кадмий </t>
  </si>
  <si>
    <t>Кальций (титрометрический метод)</t>
  </si>
  <si>
    <t>Мутность</t>
  </si>
  <si>
    <t>Марганец</t>
  </si>
  <si>
    <t>Мышьяк</t>
  </si>
  <si>
    <t xml:space="preserve">Медь </t>
  </si>
  <si>
    <t>Нитриты</t>
  </si>
  <si>
    <t>Нитраты</t>
  </si>
  <si>
    <t>Окисляемость перманганатная</t>
  </si>
  <si>
    <t>Остаточный активный хлор</t>
  </si>
  <si>
    <t>Определение хлорорганических пестицидов (α,β,γ- ГХЦГ, ДДТ, ДДД, ДДЭ) в  воде методом ГЖХ</t>
  </si>
  <si>
    <t>Ртуть</t>
  </si>
  <si>
    <t>Сульфаты (фотометрический метод)</t>
  </si>
  <si>
    <t>Сульфиды</t>
  </si>
  <si>
    <t>Сухой остаток</t>
  </si>
  <si>
    <t>Сероводород</t>
  </si>
  <si>
    <t xml:space="preserve">Свинец </t>
  </si>
  <si>
    <t>Токсичнве элементы (свинец, кадмий, ртуть, мышьяк)</t>
  </si>
  <si>
    <t>Хлориды</t>
  </si>
  <si>
    <t>Цветность</t>
  </si>
  <si>
    <t>Фенолы</t>
  </si>
  <si>
    <t>Щелочность</t>
  </si>
  <si>
    <t xml:space="preserve">Выявление ДНК возбудителя иерсиниоза методом ПЦР </t>
  </si>
  <si>
    <t>Обнаружение вируса диареи КРС методом ПЦР</t>
  </si>
  <si>
    <t>Диагностика ротовирусной инфекции методом ПЦР</t>
  </si>
  <si>
    <t>Антитела к вирусу АЧС (ИФА)</t>
  </si>
  <si>
    <t xml:space="preserve">Диференциальная диагностика ВД, рото и  короновирусного энтерита  КРС методом ИФА </t>
  </si>
  <si>
    <t xml:space="preserve">Диагностика парагрипп-3 крупного рогатого скота. РГА,  РТГА </t>
  </si>
  <si>
    <t xml:space="preserve">Ретроспективная диагностика вирусной диареи  крупного рогатого скота методом ИФА </t>
  </si>
  <si>
    <t>Выявление антител к вирусу Шмалленберга методом ИФА (Elisa)</t>
  </si>
  <si>
    <t>Диагностика бруцелла LgG -антитела крс методои ИФА</t>
  </si>
  <si>
    <t>Выявления ротовируса группы А, коронавируса и эшерихии коли в фекалях телят методом ИФА</t>
  </si>
  <si>
    <t>Выявления антител к РС-инфекции методом ИФА</t>
  </si>
  <si>
    <t>Выявление антигена парвовируса, коронавируса собак и лямблий (экспресс-тест)</t>
  </si>
  <si>
    <t>Выявление лямблий (экспресс-тест)</t>
  </si>
  <si>
    <t>Диагностика вирусного заболевания методом ИФА с предоставлением диагностикума клиента</t>
  </si>
  <si>
    <t>Микроскопическая  диагностика пироплазмидозов (бабезиоз, пироплазмоз, анаплазмоз, тейлериоз)</t>
  </si>
  <si>
    <t>Видовое определение гельминтов при вскрытии</t>
  </si>
  <si>
    <t>Исследование крови на  дирофиляриоз</t>
  </si>
  <si>
    <t>Арахноэнтомозы</t>
  </si>
  <si>
    <t>Сбор и видовое определение молюсков и др.беспозвоночных-промежуточных хозяев-возбудителей гельминтозов, объектов дикой природы</t>
  </si>
  <si>
    <t>Определение моллюсков на зараженность личинками гельминтов и сроки инвазии внешней среды</t>
  </si>
  <si>
    <t>Выявление очагов гельминтной инвазии на пастбищах , скотопрогонах, водопоях и в водоемах</t>
  </si>
  <si>
    <t>Исследование рыб на антропозоогельминтозы (дифиллоботриоз,описторхоз, анизакидозы и др)</t>
  </si>
  <si>
    <t>Паразитологическое исследование разновозростной морской, речной, прудовой рыбы и определение видового (родового) состава возбудителей</t>
  </si>
  <si>
    <t>Паразитологическое исследование крови рыб</t>
  </si>
  <si>
    <t>Паразитологическое исследование внутренних органов домашних и диких животных (сердце, легкие, печень и др) на наличие возбудителей гельминтозов человека</t>
  </si>
  <si>
    <t>Бруцеллез крс, мрс, северных оленей методом РИД</t>
  </si>
  <si>
    <t>Бруцеллёз КРС, МРС, лошади, верблюды, северные  олени, моралов  в РБП</t>
  </si>
  <si>
    <t xml:space="preserve">Бруцеллёз  КР с молоком  КРС, буйволиц (1проба) </t>
  </si>
  <si>
    <t xml:space="preserve">Лептоспироз  по пробе мочи  </t>
  </si>
  <si>
    <t>Сап по РА</t>
  </si>
  <si>
    <t>Трипаносомозы верблюдов (су-ауру) ФР</t>
  </si>
  <si>
    <t>Гемофилезный полисерозит</t>
  </si>
  <si>
    <t xml:space="preserve">Дизентерия свиней </t>
  </si>
  <si>
    <t>Кампилобактериоз (нативная сперма, слизь из влагалища, слизь препуциальная, секрет половых желез)</t>
  </si>
  <si>
    <t>Кампилобактериоз (аборт-плод)</t>
  </si>
  <si>
    <t xml:space="preserve">Колибактериоз </t>
  </si>
  <si>
    <t xml:space="preserve">Листериоз (патматериал, аборт-плод) </t>
  </si>
  <si>
    <t xml:space="preserve">Некробактериоз  (патматериал) </t>
  </si>
  <si>
    <t xml:space="preserve">Отечная болезнь свиней </t>
  </si>
  <si>
    <t>Паратуберкулез КРС (фекалии)</t>
  </si>
  <si>
    <t xml:space="preserve">Пастереллез </t>
  </si>
  <si>
    <t xml:space="preserve">Псевдомоноз </t>
  </si>
  <si>
    <t xml:space="preserve">Рожа свиней  </t>
  </si>
  <si>
    <t>Сальмонеллез (патматериал, аборт-плод)</t>
  </si>
  <si>
    <t xml:space="preserve">Сальмонеллез (фекалии) </t>
  </si>
  <si>
    <t xml:space="preserve">Стафилококкоз </t>
  </si>
  <si>
    <t xml:space="preserve">Стрептококкоз </t>
  </si>
  <si>
    <t>Исследование на условно-патогенную микрофлору</t>
  </si>
  <si>
    <t>Прочие бактериальные болезни (патматериал)</t>
  </si>
  <si>
    <t>Микробиологический анализ мочи</t>
  </si>
  <si>
    <t>Исследование  на чувствительность к антибиотикам</t>
  </si>
  <si>
    <t>Качественное определение бифидо- и лактобактерий</t>
  </si>
  <si>
    <t>Исследование на бешенство</t>
  </si>
  <si>
    <t>Бактериологическое исследование патологического материала на сибирскую язву</t>
  </si>
  <si>
    <t>Бактериологическое исследование кератоконъюктевита КРС</t>
  </si>
  <si>
    <t xml:space="preserve">Прочие бактериальные болезни </t>
  </si>
  <si>
    <t xml:space="preserve">Бактериологическое исследование кормов растительного происхождения,кормовых добавок,премиксов на патогенную микрофлору </t>
  </si>
  <si>
    <t xml:space="preserve">Бактериологическое исследование кормов животного происхождения,кормовых добавок,премиксов на патогенную микрофлору </t>
  </si>
  <si>
    <t>Микробиологическое исследование слизи препуциальной на бактериальную обсемененность</t>
  </si>
  <si>
    <t>Микробиологическое исследование материала (смывы с препуциальной полости крс)  на коли-титр</t>
  </si>
  <si>
    <t>Микробиологическое исследование материала (слизь из влагалища или шейки матки, соскоб со слизистой оболочки препуция, секрет придаточных половых желез, сперма быка и др.) на трихомоноз</t>
  </si>
  <si>
    <t>Санитарно-микробиологическое исследование лечебной грязи</t>
  </si>
  <si>
    <t>Санитарно-микробиологическое исследование парфюмерно-косметической продукции</t>
  </si>
  <si>
    <t>Обнаружение возбудителя сибирской язвы в почве</t>
  </si>
  <si>
    <t>Санитарно-паразитологическое исследование (почва, навоз)</t>
  </si>
  <si>
    <t>Определение гамма-фона на местности и в помещениях</t>
  </si>
  <si>
    <t>Определение содержание стронция-90</t>
  </si>
  <si>
    <t>Определение содержания цезия-137</t>
  </si>
  <si>
    <t>Алкалоиды</t>
  </si>
  <si>
    <t>Альдегиды</t>
  </si>
  <si>
    <t>Амбарные вредители</t>
  </si>
  <si>
    <t>Аммиак титрометрически</t>
  </si>
  <si>
    <t>Аммиак объемным методом</t>
  </si>
  <si>
    <t>Едкие щелочи</t>
  </si>
  <si>
    <t>Зоокумарин</t>
  </si>
  <si>
    <t>Карбаматы (ТМТД)</t>
  </si>
  <si>
    <t>Карбамид (мочевина)</t>
  </si>
  <si>
    <t>Крысид</t>
  </si>
  <si>
    <t>Минеральные кислоты</t>
  </si>
  <si>
    <t>Мочевина</t>
  </si>
  <si>
    <t>Мышьяк (экспресс-метод)</t>
  </si>
  <si>
    <t xml:space="preserve">Нитраты </t>
  </si>
  <si>
    <t>Пиретроиды</t>
  </si>
  <si>
    <t>Призводные индадиона-1,3</t>
  </si>
  <si>
    <t>Ртутьорганические пестициды (экспресс-метод)</t>
  </si>
  <si>
    <t>Цинк</t>
  </si>
  <si>
    <t>Уреаза</t>
  </si>
  <si>
    <t>Фосфид цинка</t>
  </si>
  <si>
    <t>Фосфорорганические соединения  (экспресс-метод)</t>
  </si>
  <si>
    <t>Фосфорорганические соединения: хлорофос, карбофос, метафос (на 1 из показателей)</t>
  </si>
  <si>
    <t xml:space="preserve">Хлорид натрия </t>
  </si>
  <si>
    <t>Поваренная сольв патологическом материале</t>
  </si>
  <si>
    <t>Определение активности дезинфицирующих  средств:</t>
  </si>
  <si>
    <t>Определение массовой доли активного хлора</t>
  </si>
  <si>
    <t>Определение массовой доли едкого натра</t>
  </si>
  <si>
    <t>Определение содержания формальдегида</t>
  </si>
  <si>
    <t xml:space="preserve">Определение содержания углекислого натрия </t>
  </si>
  <si>
    <t>Каротин</t>
  </si>
  <si>
    <t>Фосфор</t>
  </si>
  <si>
    <t>Общая кислотность</t>
  </si>
  <si>
    <t>Соотношение органических кислот в сочных кормах</t>
  </si>
  <si>
    <t>Активная кислотность (pH)</t>
  </si>
  <si>
    <t>Кровь, сыворотка крови</t>
  </si>
  <si>
    <t>Альфа-амилаза</t>
  </si>
  <si>
    <t>АЛТ</t>
  </si>
  <si>
    <t>АСТ</t>
  </si>
  <si>
    <t>Альбумин</t>
  </si>
  <si>
    <t>Гамма-глутамилтрансфераза (ГГТ)</t>
  </si>
  <si>
    <t>Гемоглобин</t>
  </si>
  <si>
    <t>Глюкоза</t>
  </si>
  <si>
    <t>Железо</t>
  </si>
  <si>
    <t>Калий</t>
  </si>
  <si>
    <t>Кальций</t>
  </si>
  <si>
    <t>Кетановые тела</t>
  </si>
  <si>
    <t>Креатинин</t>
  </si>
  <si>
    <t>Креатинкиназа</t>
  </si>
  <si>
    <t>Лактат</t>
  </si>
  <si>
    <t>Лактатдегидрогеназа (ЛДГ)</t>
  </si>
  <si>
    <t>Липаза</t>
  </si>
  <si>
    <t>Магний</t>
  </si>
  <si>
    <t>Медь</t>
  </si>
  <si>
    <t>Мочевая кислота</t>
  </si>
  <si>
    <t>Натрий</t>
  </si>
  <si>
    <t>Общий белок</t>
  </si>
  <si>
    <t>Общие липиды</t>
  </si>
  <si>
    <t>Триглицериды</t>
  </si>
  <si>
    <t>Селен</t>
  </si>
  <si>
    <t>Фосфолипиды</t>
  </si>
  <si>
    <t>Фосфатаза кислая</t>
  </si>
  <si>
    <t>Фосфатаза щелочная</t>
  </si>
  <si>
    <t>Холестерин</t>
  </si>
  <si>
    <t>Холинэстераза</t>
  </si>
  <si>
    <t>Щелочной резерв</t>
  </si>
  <si>
    <t>Комплексный биохимический анализ крови-6 показателей: (Каротин, общий белок, кальций, фосфор, щелочной резерв, кетоновые тела)</t>
  </si>
  <si>
    <t>Прогрестерон в сыворотке крови коров</t>
  </si>
  <si>
    <t>ОЖСС</t>
  </si>
  <si>
    <t>Подсчет лейкоцитов в счетной камере Горяева</t>
  </si>
  <si>
    <t>Подсчет эритроцитов в камере Горяева</t>
  </si>
  <si>
    <t>СОЭ</t>
  </si>
  <si>
    <t>Подсчет тромбоцитов</t>
  </si>
  <si>
    <t>Цветной показатель крови</t>
  </si>
  <si>
    <t>Паразитологические исследования</t>
  </si>
  <si>
    <t>Микологические исследования</t>
  </si>
  <si>
    <t>Выявление антител к вирусу бычьего герписа 1 типа (инфекционный ринотрахеит)  методом ИФА</t>
  </si>
  <si>
    <t>Выявление антител к инфекционным заболеванием методом ИФА(стоимость услуги) набором клиента</t>
  </si>
  <si>
    <t>Вирус иммунодефицита и вируса лейкемии кошек выявление антител (экспресс-тест)</t>
  </si>
  <si>
    <t xml:space="preserve"> БГКП </t>
  </si>
  <si>
    <t>Токсинообразующие анаэробы</t>
  </si>
  <si>
    <t>Бактериологические исследования на бактериальные болезни</t>
  </si>
  <si>
    <t>Энтеропатогенные типы кишечной палочки, БГКП</t>
  </si>
  <si>
    <t>Патогенные микрорганизмы, в.ч. сальмонелы</t>
  </si>
  <si>
    <t>Бактерии рода Протеус</t>
  </si>
  <si>
    <t>Органолептика (запах, внешний вид и т.д)</t>
  </si>
  <si>
    <t>КМАФАнМ, бакобсеменность, ОМЧ (Общее микробное число)</t>
  </si>
  <si>
    <t xml:space="preserve"> St. аureus (стафилококк)</t>
  </si>
  <si>
    <t>Биохимические и химикотоксикологические показатели</t>
  </si>
  <si>
    <t>Массовая доля сырого протеина (белка) методом Кьельдаля</t>
  </si>
  <si>
    <t>Массовая доля кальция (титрометрический метод)</t>
  </si>
  <si>
    <t>Массовая доля фосфора (фотометрический метод)</t>
  </si>
  <si>
    <t>Массовая доля сырого жира (экстракционный метод)</t>
  </si>
  <si>
    <t>Массовая доля сырой золы (весовой метод)</t>
  </si>
  <si>
    <t>Массовая доля сырой клетчатки (весовой метод)</t>
  </si>
  <si>
    <t>Массовая доля каротина (фотометрический метод)</t>
  </si>
  <si>
    <t>Расчет питательности комов</t>
  </si>
  <si>
    <t>Кислотное число</t>
  </si>
  <si>
    <t>Перекисное число</t>
  </si>
  <si>
    <t>Молекулярная диагностика-ПЦР-исследования заболеваний</t>
  </si>
  <si>
    <t>Сальмонеллез-инкубационное яйцо</t>
  </si>
  <si>
    <t>Металломагнитная примесь</t>
  </si>
  <si>
    <t>Сорная примесь</t>
  </si>
  <si>
    <t xml:space="preserve"> Санитарно-зоогигиенические исследования </t>
  </si>
  <si>
    <t>Химико-токсикологические исследования</t>
  </si>
  <si>
    <t>Токсичные элементы (1 элемент) методом ААС</t>
  </si>
  <si>
    <t xml:space="preserve"> Коэфициент надбавок за выполнение услуг в особых условиях</t>
  </si>
  <si>
    <t>Почва, навоз, иловые осадки</t>
  </si>
  <si>
    <t>Отбор проб почвы</t>
  </si>
  <si>
    <t>Выявление антител к  вирусу Блютанга методом РДСК</t>
  </si>
  <si>
    <t>Прочий биоматериал</t>
  </si>
  <si>
    <t>Промстерильность. Мезофильные клостридии (кроме C. botulinum и (или) C. perfringens)</t>
  </si>
  <si>
    <t xml:space="preserve"> Парвовирусная болезнь свиней (метод РГА, РТГА)</t>
  </si>
  <si>
    <t>Карбаматы (ТМТД) методом ТСХ</t>
  </si>
  <si>
    <t>Патологоанатомическое вскрытие трупа крупного животного (КРС,лошади и др.) (1 вскрытие)</t>
  </si>
  <si>
    <t>Патологоанатомическое вскрытие трупа среднего животного (свиньи,МРС,крупные собаки) (1 вскрытие)</t>
  </si>
  <si>
    <t>Патологоанатомическое вскрытие трупа мелкого животного (не крупные собаки,кошки и др.) (1 вскрытие)</t>
  </si>
  <si>
    <t>Патологоанатомическое вскрытие  рыб  (1 вскрытие)</t>
  </si>
  <si>
    <t>Копрологические исследования фекалий животных</t>
  </si>
  <si>
    <t>Видовая  принадлежность гельминтов</t>
  </si>
  <si>
    <t xml:space="preserve">Анаэробные инфекции (ботулизм, брадзот, столбняк, ЭМКАР, злокачественный отек, инфекционная энтеротоксемия и др.) </t>
  </si>
  <si>
    <t xml:space="preserve">Автоклавирование трупов животных-мелкие животные </t>
  </si>
  <si>
    <t>Автоклавирование трупов птиц</t>
  </si>
  <si>
    <t>Автоклавирование трупов животных-крупные животные</t>
  </si>
  <si>
    <t>1.  Исследования пищевой продукции</t>
  </si>
  <si>
    <t>2.  Исследование воды</t>
  </si>
  <si>
    <t>3.  Исследование на санитарное состояние</t>
  </si>
  <si>
    <t xml:space="preserve">4.  Исследование кормов </t>
  </si>
  <si>
    <t>5.  Исследование биологического материала</t>
  </si>
  <si>
    <t>6.  Прочие исследования</t>
  </si>
  <si>
    <t>7.  Прочие услуги</t>
  </si>
  <si>
    <t>Отбор проб биоматериала всех видов животных для исследований (1 проба)</t>
  </si>
  <si>
    <t>Диагностика бактериальных болезней рыб (1 наименование)</t>
  </si>
  <si>
    <t>Диагностика бактериальных болезней пчел (1 наименование)</t>
  </si>
  <si>
    <t xml:space="preserve">Микробиологическое исследование спермы </t>
  </si>
  <si>
    <t>Исследование на субклинический мастит (качественная реакция) 1 проба</t>
  </si>
  <si>
    <t>Определение массовой доли прочих дез.средств</t>
  </si>
  <si>
    <r>
      <t>Определение хлорорганических пестицидов (</t>
    </r>
    <r>
      <rPr>
        <sz val="10"/>
        <color indexed="8"/>
        <rFont val="Calibri"/>
        <family val="2"/>
        <charset val="204"/>
      </rPr>
      <t>αβ</t>
    </r>
    <r>
      <rPr>
        <sz val="10"/>
        <color indexed="8"/>
        <rFont val="Times New Roman"/>
        <family val="1"/>
        <charset val="204"/>
      </rPr>
      <t>γ изомеры- ГХЦГ, ДДТ и его метаболиты) в комплексе</t>
    </r>
  </si>
  <si>
    <t>Определение хлорорганических пестицидов методом ГЖХ (1 наименование)</t>
  </si>
  <si>
    <t>Бактериологическое исследование почвы, илового осадка и др.</t>
  </si>
  <si>
    <t>Парагемолитические вибрионы</t>
  </si>
  <si>
    <t>Определение частоты встреч. пыльцевых зерен (мед)</t>
  </si>
  <si>
    <t>Определение нитратов ионометрическим методом</t>
  </si>
  <si>
    <t>Серологические исследования болезней лошадей</t>
  </si>
  <si>
    <t>Серологические исследования болезней свиней</t>
  </si>
  <si>
    <t>Серологические исследования болезней птиц</t>
  </si>
  <si>
    <t>Серологические болезни плотоядных</t>
  </si>
  <si>
    <t>Микроскопия влагалищного мазка и спермы</t>
  </si>
  <si>
    <t>E.coli, энтерококки (1наименование)</t>
  </si>
  <si>
    <t>Серологические исследования болезней КРС, МРС</t>
  </si>
  <si>
    <t xml:space="preserve">Количественный и качественный контроль питательных сред (1 среда)    </t>
  </si>
  <si>
    <t xml:space="preserve">Выведение лейкоцитарной формулы                  </t>
  </si>
  <si>
    <t>Хранение трупов(1 сутки)</t>
  </si>
  <si>
    <t>Разработка ХАССП для предприятий пищевой отрасли</t>
  </si>
  <si>
    <t>Проведение семинаров</t>
  </si>
  <si>
    <t xml:space="preserve">Выделение ДНК ГМО,ГМИ растительного происхождения в пищевых продуктах  </t>
  </si>
  <si>
    <t>Выявление вируса АЧС методом ПЦР в пищевых продуктах</t>
  </si>
  <si>
    <t>Определение молочно-кислых микроорганизмов, бифидумбактерии</t>
  </si>
  <si>
    <t>Органолептика (запах, привкус)</t>
  </si>
  <si>
    <t>Массовая доля сырой золы, нерастворимой в соляной кислоте (весовой метод)</t>
  </si>
  <si>
    <t>Дерматомикозы (трихофития, микроспория)-микроскопия</t>
  </si>
  <si>
    <t>Дерматомикозы (трихофития, микроспория)-посев</t>
  </si>
  <si>
    <t xml:space="preserve">Бактериологическое исследование молока (секрета вымени коров) на мастит </t>
  </si>
  <si>
    <t>Микологическое исследование спермы</t>
  </si>
  <si>
    <t>Выявление антител к вирусной диарее крс, болезнь слизистых оболочек в сыворотке и плазме крови КРС и МРС методом ИФА (ELISA)</t>
  </si>
  <si>
    <t>Диагностика классической чумы свиней методом ИФА</t>
  </si>
  <si>
    <t>ОМЧ</t>
  </si>
  <si>
    <t>Индекс БГКП</t>
  </si>
  <si>
    <t>Индекс энтерококков</t>
  </si>
  <si>
    <t>Обнаружение личинок и куколок мух в почвн</t>
  </si>
  <si>
    <t>Цисты кишечных патогенных простейших</t>
  </si>
  <si>
    <t>Яйца гельминтов</t>
  </si>
  <si>
    <t>Термофильные</t>
  </si>
  <si>
    <t>Клостридии</t>
  </si>
  <si>
    <t xml:space="preserve">Бактериологическое исследование препаратов, </t>
  </si>
  <si>
    <t>Определение массовой доля панировки, начинки, хлеба</t>
  </si>
  <si>
    <t>16</t>
  </si>
  <si>
    <t>17</t>
  </si>
  <si>
    <t>Определение остаточных количеств антибиотиков  в молоке экспресс методом</t>
  </si>
  <si>
    <t>Определение массовой доли составных частей  в консервах</t>
  </si>
  <si>
    <t>Определение хлористого натрия</t>
  </si>
  <si>
    <t>Изониозид (качественно)</t>
  </si>
  <si>
    <t>Исследование пводы на Pseudmonas aeruginoza</t>
  </si>
  <si>
    <t xml:space="preserve"> Исследование воды на наличие яиц и личинок гельминтов, цист простейших</t>
  </si>
  <si>
    <t>Обнаружение ДНК возбудителей микоплазмозов крс (Myсoplasma bovis, Mycoplasma bovigenitalium)  методом ПЦР</t>
  </si>
  <si>
    <t>Определение массовой доли золы (гравиметрический метод)</t>
  </si>
  <si>
    <t>Определение массовой доли нерастворимого в воде остатка (гравиметрический метод)</t>
  </si>
  <si>
    <t>Диагностика инфекционного заболевания методом ПЦР с предоставлением диагностикума клиента</t>
  </si>
  <si>
    <t>46.1</t>
  </si>
  <si>
    <t xml:space="preserve">     Директор_____________И.В.Шишкина                           </t>
  </si>
  <si>
    <t>Приложение 2</t>
  </si>
  <si>
    <t>Исследования сторонними  аккредитоваными лабораториями                      (по договору)</t>
  </si>
  <si>
    <t>Определение антибиотика гризина</t>
  </si>
  <si>
    <t>Определение пестицидов (1 вид)</t>
  </si>
  <si>
    <t>Определение микотоксинов методом ИФА (1 микотоксин)</t>
  </si>
  <si>
    <t>Определение бензапирена</t>
  </si>
  <si>
    <t>Определение нитрозаминов</t>
  </si>
  <si>
    <t>Определение ПХБ</t>
  </si>
  <si>
    <t>Определение сорбиновой кислоты</t>
  </si>
  <si>
    <t>Определение бензойной кислоты</t>
  </si>
  <si>
    <t>Приложение 1</t>
  </si>
  <si>
    <t>Директор                                                                                              И.В.Шишкина</t>
  </si>
  <si>
    <t>Определение пористости (х/б изделия)</t>
  </si>
  <si>
    <t>Определение иерсиний (пищевая продукция)</t>
  </si>
  <si>
    <t>34-1</t>
  </si>
  <si>
    <t>Диагностика бруцеллеза методом ПЦР</t>
  </si>
  <si>
    <t>4.  Прочие услуги</t>
  </si>
  <si>
    <t>Рефер.центр</t>
  </si>
  <si>
    <t>Исследование воды на Pseudmonas aeruginoza</t>
  </si>
  <si>
    <t>Токсичные элементы (свинец, кадмий, ртуть, мышьяк)</t>
  </si>
  <si>
    <t>Оформление результатов исследований и протоколов испытаний (Референтный цент)</t>
  </si>
  <si>
    <t>Оформление результатов исследований и протоколов испытаний (Роспотребнадзор)</t>
  </si>
  <si>
    <t xml:space="preserve">Определение антибиотиков пенециллиновой группы методом ИФА </t>
  </si>
  <si>
    <t xml:space="preserve">Определение антибиотиков тетрациклиновой группы методом ИФА </t>
  </si>
  <si>
    <t xml:space="preserve">Определение антибиотиков стрептомицина методом ИФА </t>
  </si>
  <si>
    <t xml:space="preserve">Определение антибиотиков бацитроцина методом ИФА </t>
  </si>
  <si>
    <t>Определение кадмия</t>
  </si>
  <si>
    <t>Определение свинца</t>
  </si>
  <si>
    <t>Приложение 3</t>
  </si>
  <si>
    <t xml:space="preserve">Бактериологические,микологические исследования                   </t>
  </si>
  <si>
    <t xml:space="preserve">Дисбактериоз животных (фекалии) </t>
  </si>
  <si>
    <t>Посев на дерматофиты с антимокологической чувствительностью</t>
  </si>
  <si>
    <t>Дерматомикозы-посев</t>
  </si>
  <si>
    <t>Микологический анализ с антимикологической чувствительностью</t>
  </si>
  <si>
    <t>Микологический анализ без антимикологической чувствительности</t>
  </si>
  <si>
    <t>Комплексное бактериологическое и микологическое исследования с определением чувствительности к антибиотикам,бактериофагам и антимикотикам</t>
  </si>
  <si>
    <t>Бактериологический посев с определением чувствительности к антибиотикам и бактериофагам</t>
  </si>
  <si>
    <t>Бакпосев мочи с определением чувствительности к антибиотикам и бактериофагам</t>
  </si>
  <si>
    <t xml:space="preserve">Бактериологический посев без определением чувствительности </t>
  </si>
  <si>
    <t>Дисбактериоз-бакпосев кала с определениемчувствительности к антибиотикам и бактериофагам</t>
  </si>
  <si>
    <t>Посев фекалий на сальмонеллез</t>
  </si>
  <si>
    <t>Бакпосев крови с определением чувствительности к антибиотикам и бактериофагам</t>
  </si>
  <si>
    <t xml:space="preserve">Выписка из прейскуранта </t>
  </si>
  <si>
    <t>Энтерококки</t>
  </si>
  <si>
    <t>Соматические клетки в молоке</t>
  </si>
  <si>
    <t>63-1</t>
  </si>
  <si>
    <t>Выявление антител к вирусу лейкоза методом ИФА (Elisa)</t>
  </si>
  <si>
    <t>34-2</t>
  </si>
  <si>
    <t>17-1</t>
  </si>
  <si>
    <t>Утилизация трупов (кг)</t>
  </si>
  <si>
    <t>Билирубин общий</t>
  </si>
  <si>
    <t>Билирубин прямой</t>
  </si>
  <si>
    <t>Возрастной профиль 10 показателей (АЛТ,АСТ,альфа-амилаза, глюкоза,железо,кальций,креатинин,мочевина,общий белок,щелочная фосфатаза)</t>
  </si>
  <si>
    <t>Базовый профиль 6 показателей (АЛТ,АСТ,билирубин общий, креатинин,мочевина,общий белок)</t>
  </si>
  <si>
    <t>Общий диагностический профиль 8 показателей (альбумин,альфа-амилаза,билирубинобщий,глюкоза,кальций,креатинин,общий белок, фосфор)</t>
  </si>
  <si>
    <t>Стандартный профиль 12 показателей (АЛТ,АСТ,альбумин,альфа-амилаза, билирубин общий,билирубин прямой, глюкоза, креатинин, мочевина,общий белок,холестерин,щелочная фосфатаза)</t>
  </si>
  <si>
    <t>Общий клинический анализ крови-автомат (эритроциты, гемоглобин, гематокрит,MCV,MCH,MCHC, RDV-SD,тромбоциты, MPV,PDW, PCT,лейкоциты,лейкоцитарная формула)</t>
  </si>
  <si>
    <t>Микроскопия осадка мочи</t>
  </si>
  <si>
    <t>Общий анализ мочи (органолептика, кетоновые тела,рН,плотность, билирубин,уробилиноген,скрытая кровь,лейкоциты,белок,глюкоза-полуколичественное определение,микроскопия осадка)</t>
  </si>
  <si>
    <t>pН (потенциометрический метод,объем не менее 10мл)</t>
  </si>
  <si>
    <t>Патогенные м/о, в т.ч. Сальмонеллы</t>
  </si>
  <si>
    <t xml:space="preserve">Выделение ДНК, ГМО,ГМИ растительного происхождения в пищевых продуктах  </t>
  </si>
  <si>
    <t>Исследование воды на наличие яиц и личинок гельминтов, цист простейших</t>
  </si>
  <si>
    <t xml:space="preserve">ИНАН по РДП </t>
  </si>
  <si>
    <t>Чума собак и др. плотоядных, аденовирус и вирус гриппа у собак -выявление антигена вируса(экспресс-тест)</t>
  </si>
  <si>
    <t>Определение  пестицидов методом ГЖХ (1 наименование)</t>
  </si>
  <si>
    <t>39-1</t>
  </si>
  <si>
    <t>39-2</t>
  </si>
  <si>
    <t>39-3</t>
  </si>
  <si>
    <t>39-4</t>
  </si>
  <si>
    <t>39-5</t>
  </si>
  <si>
    <t>Определение антибиотика тетрациклина методом ИФА</t>
  </si>
  <si>
    <t xml:space="preserve">Определение антибиотика пеницилина методом ИФА </t>
  </si>
  <si>
    <t>Определение антибиотика стрептомицина методом ИФА</t>
  </si>
  <si>
    <t>Определение антибиотика бацитрацина методом ИФА</t>
  </si>
  <si>
    <t xml:space="preserve">Определение антибиотика левометицина (хлорамфеникол) методом ИФА </t>
  </si>
  <si>
    <t>266-1</t>
  </si>
  <si>
    <t>Патологоанатомические исследования</t>
  </si>
  <si>
    <t>Патогенные микрорганизмы, в.т.ч. сальмонелы</t>
  </si>
  <si>
    <t>Температура горячей воды</t>
  </si>
  <si>
    <t>4-1</t>
  </si>
  <si>
    <t>Санитарно-паразитологическое исследование смывов с поверхностей</t>
  </si>
  <si>
    <t>Экспертиза,описание биологических фрагментов,выдача заключения</t>
  </si>
  <si>
    <t>Приложение 4</t>
  </si>
  <si>
    <t>1.  Отбор биоматериала в клинической лаборатории</t>
  </si>
  <si>
    <t>Взятие крови из вены</t>
  </si>
  <si>
    <t>Взятие смывов, соскобов и шерсти</t>
  </si>
  <si>
    <r>
      <t xml:space="preserve">                                                    </t>
    </r>
    <r>
      <rPr>
        <b/>
        <sz val="12"/>
        <color indexed="8"/>
        <rFont val="Times New Roman"/>
        <family val="1"/>
        <charset val="204"/>
      </rPr>
      <t>2. Гематологические исследования крови</t>
    </r>
  </si>
  <si>
    <t>1 </t>
  </si>
  <si>
    <t> 3</t>
  </si>
  <si>
    <t>3.Биохимические исследования крови</t>
  </si>
  <si>
    <t> 1</t>
  </si>
  <si>
    <t>2 </t>
  </si>
  <si>
    <t>4.Исследование гемостаза</t>
  </si>
  <si>
    <t>5.Исследование мочи</t>
  </si>
  <si>
    <t>6.Исследование кала</t>
  </si>
  <si>
    <t>7.Микологические исследования</t>
  </si>
  <si>
    <t>8.Паразитологические исследования</t>
  </si>
  <si>
    <t>9.Бактериологические исследования на бактериальные болезни</t>
  </si>
  <si>
    <t>10. Серологические исследования  бактериальных болезней</t>
  </si>
  <si>
    <t>10 </t>
  </si>
  <si>
    <t>11.Паталогоанатомические исследования</t>
  </si>
  <si>
    <t>11 </t>
  </si>
  <si>
    <t>12. Коэффициент надбавок за выполнение услуг в особых условиях</t>
  </si>
  <si>
    <t>12 </t>
  </si>
  <si>
    <t>двукратная стоимость</t>
  </si>
  <si>
    <t>13. Исследования, проводимые организациями по субподряду</t>
  </si>
  <si>
    <t>Специфические белки</t>
  </si>
  <si>
    <t>13 </t>
  </si>
  <si>
    <t>Иммуноглобулины</t>
  </si>
  <si>
    <t>Гормональные исследования</t>
  </si>
  <si>
    <t>Пищевая непериносимость</t>
  </si>
  <si>
    <t xml:space="preserve">Стоимость исследования с НДС, руб. </t>
  </si>
  <si>
    <t xml:space="preserve">Стоимость исследования без НДС, руб. </t>
  </si>
  <si>
    <t>Сумма НДС,руб</t>
  </si>
  <si>
    <t>Сумма НДС,руб.</t>
  </si>
  <si>
    <t>Сумма НДС, руб.</t>
  </si>
  <si>
    <t xml:space="preserve">Стоимость исследования с  НДС, руб. </t>
  </si>
  <si>
    <t>Клинический осмотр животного</t>
  </si>
  <si>
    <t>Диагностика болезни Ньюкасла методом ПЦР</t>
  </si>
  <si>
    <t>146-1</t>
  </si>
  <si>
    <t>146-2</t>
  </si>
  <si>
    <t>Условно-патогенная микрофлора с использование масс-спектрометра VITEK МS</t>
  </si>
  <si>
    <t>Идентификация культуры на масс-спектрометре VITEK МS</t>
  </si>
  <si>
    <t>29-1.</t>
  </si>
  <si>
    <t>63-2</t>
  </si>
  <si>
    <t>63-3</t>
  </si>
  <si>
    <t>63-4</t>
  </si>
  <si>
    <t>1.1</t>
  </si>
  <si>
    <t>2.1</t>
  </si>
  <si>
    <t>3.1</t>
  </si>
  <si>
    <t>4</t>
  </si>
  <si>
    <t>4.1</t>
  </si>
  <si>
    <t>5</t>
  </si>
  <si>
    <t>5.1</t>
  </si>
  <si>
    <t>6</t>
  </si>
  <si>
    <t>6.1</t>
  </si>
  <si>
    <t>3</t>
  </si>
  <si>
    <t>7</t>
  </si>
  <si>
    <t>7.1</t>
  </si>
  <si>
    <t>8</t>
  </si>
  <si>
    <t>8.1</t>
  </si>
  <si>
    <t>9</t>
  </si>
  <si>
    <t>9.1</t>
  </si>
  <si>
    <t>10</t>
  </si>
  <si>
    <t>10.1</t>
  </si>
  <si>
    <t>11</t>
  </si>
  <si>
    <t>11.1</t>
  </si>
  <si>
    <t>12</t>
  </si>
  <si>
    <t>12.1</t>
  </si>
  <si>
    <t>13</t>
  </si>
  <si>
    <t>13.1</t>
  </si>
  <si>
    <t>14</t>
  </si>
  <si>
    <t>14.1</t>
  </si>
  <si>
    <t>15</t>
  </si>
  <si>
    <t>15.1</t>
  </si>
  <si>
    <t>16.1</t>
  </si>
  <si>
    <t>17.1</t>
  </si>
  <si>
    <t>18</t>
  </si>
  <si>
    <t>18.1</t>
  </si>
  <si>
    <t>19</t>
  </si>
  <si>
    <t>19.1</t>
  </si>
  <si>
    <t>20</t>
  </si>
  <si>
    <t>20.1</t>
  </si>
  <si>
    <t>21</t>
  </si>
  <si>
    <t>21.1</t>
  </si>
  <si>
    <t>22</t>
  </si>
  <si>
    <t>22.1</t>
  </si>
  <si>
    <t>23</t>
  </si>
  <si>
    <t>23.1</t>
  </si>
  <si>
    <t>24</t>
  </si>
  <si>
    <t>24.1</t>
  </si>
  <si>
    <t>25</t>
  </si>
  <si>
    <t>25.1</t>
  </si>
  <si>
    <t>26</t>
  </si>
  <si>
    <t>26.1</t>
  </si>
  <si>
    <t>27</t>
  </si>
  <si>
    <t>27.1</t>
  </si>
  <si>
    <t>28</t>
  </si>
  <si>
    <t>28.1</t>
  </si>
  <si>
    <t>29</t>
  </si>
  <si>
    <t>29.1</t>
  </si>
  <si>
    <t>30</t>
  </si>
  <si>
    <t>30.1</t>
  </si>
  <si>
    <t>31</t>
  </si>
  <si>
    <t>31.1</t>
  </si>
  <si>
    <t>32</t>
  </si>
  <si>
    <t>32.1</t>
  </si>
  <si>
    <t>33</t>
  </si>
  <si>
    <t>33.1</t>
  </si>
  <si>
    <t>34</t>
  </si>
  <si>
    <t>34.1</t>
  </si>
  <si>
    <t>35</t>
  </si>
  <si>
    <t>35.1</t>
  </si>
  <si>
    <t>36</t>
  </si>
  <si>
    <t>36.1</t>
  </si>
  <si>
    <t>37</t>
  </si>
  <si>
    <t>37.1</t>
  </si>
  <si>
    <t>38</t>
  </si>
  <si>
    <t>38.1</t>
  </si>
  <si>
    <t>39</t>
  </si>
  <si>
    <t>39.1</t>
  </si>
  <si>
    <t>40</t>
  </si>
  <si>
    <t>40.1</t>
  </si>
  <si>
    <t>2</t>
  </si>
  <si>
    <t>14. ПЦР-исследования</t>
  </si>
  <si>
    <t>Сопровождение по программе производственного контроля (ППК),разработка корректирующих мероприятий по ППК для предприятия пищевой промышленности (в зависимости от объемов)</t>
  </si>
  <si>
    <t>Аудит предприятия пищевой промышленности на соответствие требованиям законодательства,стандартов,требований заказчика (в зависимости от объема)</t>
  </si>
  <si>
    <t>Сопровождение при декларировании соответствия пищевой продукции</t>
  </si>
  <si>
    <t>Сопровождение при регистрации организации в ФГИС "ВетИС"</t>
  </si>
  <si>
    <t>Сопровождение при получении доступа к  в ФГИС "Меркурий"</t>
  </si>
  <si>
    <t>Сопровождение системы ХАСПП для предприятия пищевой промышленности</t>
  </si>
  <si>
    <t>Разработка технических условий (ТУ) на пищевую продукцию</t>
  </si>
  <si>
    <t>Диагностика микоплазмоза методом ПЦР (1-10 проб)</t>
  </si>
  <si>
    <t>Диагностика микоплазмоза методом ПЦР (более 11 проб)</t>
  </si>
  <si>
    <t>Вирус гриппа в биологическом материале методом ПЦР (1-10 проб)</t>
  </si>
  <si>
    <t>Вирус гриппа в биологическом материале методом ПЦР (более 11проб)</t>
  </si>
  <si>
    <t>Хламидийная  инфекция  животных,  птиц методом ПЦР (1-10 проб)</t>
  </si>
  <si>
    <t>Выявление ДНК листерий в биологическом материале от млекопитающих,  птиц, в пищевой продукции, кормах (1-10 проб)</t>
  </si>
  <si>
    <t>Выявление ДНК листерий в биологическом материале от млекопитающих,  птиц, в пищевой продукции, кормах (более 11 проб)</t>
  </si>
  <si>
    <t>Обнаружение патогенных лептоспир методом ПЦР (1-10 проб)</t>
  </si>
  <si>
    <t>Обнаружение патогенных лептоспир методом ПЦР (более 11 проб)</t>
  </si>
  <si>
    <t>7-1</t>
  </si>
  <si>
    <t>8-1</t>
  </si>
  <si>
    <t>9-1</t>
  </si>
  <si>
    <t>10-1</t>
  </si>
  <si>
    <t>15-1</t>
  </si>
  <si>
    <t>Выявление генома вируса блютанга методом ПЦР (1-10 проб)</t>
  </si>
  <si>
    <t>Выявление генома вируса блютанга методом ПЦР (более 11 проб)</t>
  </si>
  <si>
    <t>Обнаружение вируса инфекционного ринотрахеита КРС методом ПЦР (1-10 проб)</t>
  </si>
  <si>
    <t>Обнаружение вируса инфекционного ринотрахеита КРС методом ПЦР (более 11 проб)</t>
  </si>
  <si>
    <t>16-1</t>
  </si>
  <si>
    <t>Обнаружение вируса парагриппа-3 методом ПЦР (1-10 проб)</t>
  </si>
  <si>
    <t>Обнаружение вируса парагриппа-3 методом ПЦР (более 11 проб)</t>
  </si>
  <si>
    <t>Выявление ДНК вируса АЧС методом ПЦР (1-10 проб)</t>
  </si>
  <si>
    <t>Выявление ДНК вируса АЧС методом ПЦР (более 11 проб)</t>
  </si>
  <si>
    <t>21-1</t>
  </si>
  <si>
    <t>24-1</t>
  </si>
  <si>
    <t>Выявление РНК вируса Шмалленберга методом ПЦР (1-10 проб)</t>
  </si>
  <si>
    <t>Выявление РНК вируса Шмалленберга методом ПЦР (более11 проб)</t>
  </si>
  <si>
    <t>32-1</t>
  </si>
  <si>
    <t>Выявление коронавируса крс методом ПЦР (1-10 проб)</t>
  </si>
  <si>
    <t>Выявление коронавируса крс методом ПЦР (более 11 проб)</t>
  </si>
  <si>
    <t xml:space="preserve">ОМЧ </t>
  </si>
  <si>
    <t>Бруцеллез крс, буйволов,яков, зебу, мрс, лошадей, верблюдов, оленей,  моралов, собак, пушных зверей, морских свинок методом РА (1-30 проб)</t>
  </si>
  <si>
    <t>Бруцеллез крс, буйволов,яков, зебу, мрс, лошадей, верблюдов, оленей,  моралов, собак, пушных зверей, морских свинок методом РА (более 30 проб)</t>
  </si>
  <si>
    <t>Бруцеллёз  КРС, МРС, лошади, свиньи, прочие виды   по РСК (1-30 проб)</t>
  </si>
  <si>
    <t>35-1</t>
  </si>
  <si>
    <t>37-1</t>
  </si>
  <si>
    <t>Бруцеллёз  КРС, МРС, лошади, свиньи, прочие виды   по РСК (более 30 проб)</t>
  </si>
  <si>
    <t>Инфекционный эпидидимит по РДСК (1-30 проб)</t>
  </si>
  <si>
    <t>Инфекционный эпидидимит по РДСК (более 30 проб)</t>
  </si>
  <si>
    <t>41-1</t>
  </si>
  <si>
    <t>Лептоспироз в  РМА  7серогрупп (1-30 проб)</t>
  </si>
  <si>
    <t>Лептоспироз в  РМА  7серогрупп (более 30 проб)</t>
  </si>
  <si>
    <t>43-1</t>
  </si>
  <si>
    <t>Лептоспироз в  РМА  15серогрупп (1-30 проб)</t>
  </si>
  <si>
    <t>44-1</t>
  </si>
  <si>
    <t>Лептоспироз в  РМА  15серогрупп (более 30 проб)</t>
  </si>
  <si>
    <t>Лейкоз крупного рогатого скота  методом ИФА (1-30 проб)</t>
  </si>
  <si>
    <t>Лейкоз крупного рогатого скота  методом ИФА (более 30 проб)</t>
  </si>
  <si>
    <t>47-1</t>
  </si>
  <si>
    <t>Лейкоз крупного рогатого скота  по РИД (1-30 проб)</t>
  </si>
  <si>
    <t>48-1</t>
  </si>
  <si>
    <t>Лейкоз крупного рогатого скота  по РИД (более 30 проб)</t>
  </si>
  <si>
    <t>Хламидиоз по РДСК (1-30 проб)</t>
  </si>
  <si>
    <t>49-1</t>
  </si>
  <si>
    <t>Хламидиоз по РДСК (более 30 проб)</t>
  </si>
  <si>
    <t>Хламидиоз  по РСК (1-30  проб)</t>
  </si>
  <si>
    <t>50-1</t>
  </si>
  <si>
    <t>Хламидиоз  по РСК (более 30  проб)</t>
  </si>
  <si>
    <t>56-1</t>
  </si>
  <si>
    <t>Выявление антител к  вирусу Блютанга методом ИФА (ELISA)(1-30проб)</t>
  </si>
  <si>
    <t>Выявление антител к  вирусу Блютанга методом ИФА (ELISA)(более 30проб)</t>
  </si>
  <si>
    <t>Исследование на паратуберкулез по РСК (1-30проб)</t>
  </si>
  <si>
    <t>63-5</t>
  </si>
  <si>
    <t>Исследование на паратуберкулез по РСК (более 30проб)</t>
  </si>
  <si>
    <t>Выявление антител к листериозу методом ИФА (1-30 проб)</t>
  </si>
  <si>
    <t>63-7</t>
  </si>
  <si>
    <t>Выявление антител к листериозу методом ИФА (более 30 проб)</t>
  </si>
  <si>
    <t>63-6</t>
  </si>
  <si>
    <t>Выявление антител к вирусу Висна-Маеди/вируса энцефалита методом ИФА (более 30 проб)</t>
  </si>
  <si>
    <t>Выявление антител к вирусу Висна-Маеди/вируса энцефалита методом ИФА (1- 30 проб)</t>
  </si>
  <si>
    <t>11-1</t>
  </si>
  <si>
    <t>Диагностика Escherichia coli методом ПЦР (1-30 проб)</t>
  </si>
  <si>
    <t>Диагностика Escherichia coli методом ПЦР (более 30 проб)</t>
  </si>
  <si>
    <t>Диагностика Enterobacter spp.,Klebsiella spp. методом ПЦР (более 30 проб)</t>
  </si>
  <si>
    <t>Диагностика Enterobacter spp.,Klebsiella spp. методом ПЦР (1-30 проб)</t>
  </si>
  <si>
    <t>Диагностика Proteus spp. методом ПЦР (1-30 проб)</t>
  </si>
  <si>
    <t>Диагностика Proteus spp. методом ПЦР (более 30 проб)</t>
  </si>
  <si>
    <t>Диагностика Serratia spp. методом ПЦР (1-30 проб)</t>
  </si>
  <si>
    <t>Диагностика Serratia spp. методом ПЦР (более 30 проб)</t>
  </si>
  <si>
    <t>Диагностика Pseudomonas aeruginosa методом ПЦР (1-30 проб)</t>
  </si>
  <si>
    <t>Диагностика Pseudomonas aeruginosa методом ПЦР (более 30 проб)</t>
  </si>
  <si>
    <t>Диагностика Staphylococcus spp. методом ПЦР (1-30 проб)</t>
  </si>
  <si>
    <t>Диагностика Staphylococcus spp. методом ПЦР (более 30 проб)</t>
  </si>
  <si>
    <t>Диагностика Streptococcus spp. методом ПЦР (1-30 проб)</t>
  </si>
  <si>
    <t>Диагностика Streptococcus spp. методом ПЦР (более 30 проб)</t>
  </si>
  <si>
    <t>283-1</t>
  </si>
  <si>
    <t>284-1</t>
  </si>
  <si>
    <t>285-1</t>
  </si>
  <si>
    <t>286-1</t>
  </si>
  <si>
    <t>287-1</t>
  </si>
  <si>
    <t>288-1</t>
  </si>
  <si>
    <t>289-1</t>
  </si>
  <si>
    <t>290-1</t>
  </si>
  <si>
    <t>Диагностика Enterococcus faеcalis/faecium методом ПЦР (1-30 проб)</t>
  </si>
  <si>
    <t>Диагностика Enterococcus faеcalis/faecium методом ПЦР (более 30 проб)</t>
  </si>
  <si>
    <t>Выезд на дом для отбора биоматериалав пределах города</t>
  </si>
  <si>
    <t>Выезд на дом для отбора биоматериалав пределах 10 км от города</t>
  </si>
  <si>
    <t>Выезд на дом для отбора биоматериалав пределах 20 км от города</t>
  </si>
  <si>
    <t>Выезд на дом для отбора биоматериалав пределах 30 км от города</t>
  </si>
  <si>
    <t>Общий анализ крови (автоматический подсчет клеток (эритроциты, гемоглобин, гематокрит,MCV,MCH,MCHC,RDV-SD,тромбоциты,MPV,PDW,PCT,лейкоциты, лейкоцитарная формула )+СОЭ) (1-10 проб)</t>
  </si>
  <si>
    <t>Общий анализ крови (автоматический подсчет клеток (эритроциты, гемоглобин, гематокрит,MCV,MCH,MCHC,RDV-SD,тромбоциты,MPV,PDW,PCT,лейкоциты, лейкоцитарная формула )+СОЭ) (более 10 проб)</t>
  </si>
  <si>
    <t>Общий анализ крови (автоматический подсчет клеток (эритроциты, гемоглобин, гематокрит,MCV,MCH,MCHC,RDV-SD,тромбоциты,MPV,PDW,PCT,лейкоциты, лейкоцитарная формула ) (1-10 проб)</t>
  </si>
  <si>
    <t>Общий анализ крови (автоматический подсчет клеток (эритроциты, гемоглобин, гематокрит,MCV,MCH,MCHC,RDV-SD,тромбоциты,MPV,PDW,PCT,лейкоциты, лейкоцитарная формула ) (более 10 проб)</t>
  </si>
  <si>
    <t>Лейкоцитарная формула (микроскопия ) (1-10 проб)</t>
  </si>
  <si>
    <t>Лейкоцитарная формула (микроскопия ) (более 10 проб)</t>
  </si>
  <si>
    <t>СОЭ (1-10 проб)</t>
  </si>
  <si>
    <t>СОЭ (более 10 проб)</t>
  </si>
  <si>
    <t>Ретикулоциты, ручной подсчет (1-10 проб)</t>
  </si>
  <si>
    <t>Ретикулоциты, ручной подсчет (более 10 проб)</t>
  </si>
  <si>
    <t>Определение групп крови у кошек  собак (1-10 проб)</t>
  </si>
  <si>
    <t>Определение групп крови у кошек  собак (более 10 проб)</t>
  </si>
  <si>
    <t>Аспартатаминотрансфераза  (АСТ) (1-10 проб)</t>
  </si>
  <si>
    <t>Аспартатаминотрансфераза  (АСТ) (более 10 проб)</t>
  </si>
  <si>
    <t>Аланинаминотрансфераза   (АЛТ) (1-10 проб)</t>
  </si>
  <si>
    <t>Аланинаминотрансфераза   (АЛТ) (более 10 проб)</t>
  </si>
  <si>
    <t>Альфа-Амилаза (1-10 проб)</t>
  </si>
  <si>
    <t>Альфа-Амилаза (более  10 проб)</t>
  </si>
  <si>
    <t>Альбумин (1-10 проб)</t>
  </si>
  <si>
    <t>Альбумин (более 10 проб)</t>
  </si>
  <si>
    <t>Белок общий (1-10 проб)</t>
  </si>
  <si>
    <t>Белок общий ( более 10 проб)</t>
  </si>
  <si>
    <t>Билирубин общий (1-10 проб)</t>
  </si>
  <si>
    <t>Билирубин общий ( более 10 проб)</t>
  </si>
  <si>
    <t>Билирубин прямой (1-10 проб)</t>
  </si>
  <si>
    <t>Билирубин прямой ( более 10 проб)</t>
  </si>
  <si>
    <t>Гамма-глутамилтрансфераза (ГГТ) (1-10 проб)</t>
  </si>
  <si>
    <t>Гамма-глутамилтрансфераза (ГГТ) (более 10 проб)</t>
  </si>
  <si>
    <t>Глюкоза (1-10 проб)</t>
  </si>
  <si>
    <t>Глюкоза (более 10 проб)</t>
  </si>
  <si>
    <t>Железо (1-10 проб)</t>
  </si>
  <si>
    <t>Железо (более 10 проб)</t>
  </si>
  <si>
    <t>Калий (1-10 проб)</t>
  </si>
  <si>
    <t>Калий (более 10 проб)</t>
  </si>
  <si>
    <t>Каротин (1-10 проб)</t>
  </si>
  <si>
    <t>Каротин (более 10 проб)</t>
  </si>
  <si>
    <t>Кальций (1-10 проб)</t>
  </si>
  <si>
    <t>Кальций (более 10 проб)</t>
  </si>
  <si>
    <t>Кетоновые тела (1-10 проб)</t>
  </si>
  <si>
    <t>Кетоновые тела (более 10 проб)</t>
  </si>
  <si>
    <t>Креатинин (1-10 проб)</t>
  </si>
  <si>
    <t>Креатинин (более 10 проб)</t>
  </si>
  <si>
    <r>
      <t>Лактатдегидрогеназа</t>
    </r>
    <r>
      <rPr>
        <sz val="11"/>
        <color rgb="FF000000"/>
        <rFont val="Times New Roman"/>
        <family val="1"/>
        <charset val="204"/>
      </rPr>
      <t xml:space="preserve"> (ЛДГ) (1-10 проб)</t>
    </r>
  </si>
  <si>
    <r>
      <t>Лактатдегидрогеназа</t>
    </r>
    <r>
      <rPr>
        <sz val="11"/>
        <color rgb="FF000000"/>
        <rFont val="Times New Roman"/>
        <family val="1"/>
        <charset val="204"/>
      </rPr>
      <t xml:space="preserve"> (ЛДГ) (более 10 проб)</t>
    </r>
  </si>
  <si>
    <t>Липаза (1-10 проб)</t>
  </si>
  <si>
    <t>Липаза (более 10 проб)</t>
  </si>
  <si>
    <t>Магний (1-10 проб)</t>
  </si>
  <si>
    <t>Мочевина (1-10 проб)</t>
  </si>
  <si>
    <t>Мочевина ( более 10 проб)</t>
  </si>
  <si>
    <t>Мочевая кислота (1-10 проб)</t>
  </si>
  <si>
    <t>Мочевая кислота (более 10 проб)</t>
  </si>
  <si>
    <t>Натрий (1-10 проб)</t>
  </si>
  <si>
    <t>Натрий (более 10 проб)</t>
  </si>
  <si>
    <t>Триглицериды (1-10 проб)</t>
  </si>
  <si>
    <t>Триглицериды (более 10 проб)</t>
  </si>
  <si>
    <t>Фосфор (1-10 проб)</t>
  </si>
  <si>
    <t>Фосфор (более 10 проб)</t>
  </si>
  <si>
    <t>Холестерин (1-10 проб0</t>
  </si>
  <si>
    <t>Холестерин (более 10 проб)</t>
  </si>
  <si>
    <t>Щелочная фосфатаза (1-10 проб)</t>
  </si>
  <si>
    <t>Щелочная фосфатаза (более 10 проб)</t>
  </si>
  <si>
    <t>Щелочной резерв (1-10 проб)</t>
  </si>
  <si>
    <t>Щелочной резерв (более 10 проб)</t>
  </si>
  <si>
    <t>Биохимический анализ крови на 6 показателей (выборочно) (1-10 проб)</t>
  </si>
  <si>
    <t>Биохимический анализ крови на 6 показателей (выборочно) (более 10 проб)</t>
  </si>
  <si>
    <t>Биохимический анализ крови на 8 показателей (выборочно) (1-10 проб)</t>
  </si>
  <si>
    <t>Биохимический анализ крови на 8 показателей (выборочно) (более 10 проб)</t>
  </si>
  <si>
    <t>Биохимический анализ крови на 10 показателей (выборочно) (1-10 проб)</t>
  </si>
  <si>
    <t>Биохимический анализ крови на 10 показателей (выборочно)   (более 10 проб)</t>
  </si>
  <si>
    <t>Биохимический анализ крови на 12 показателей (выборочно) (1-10 проб)</t>
  </si>
  <si>
    <t>Биохимический анализ крови на 12 показателей (выборочно) (более 10 проб)</t>
  </si>
  <si>
    <t>Базовый профиль (мочевина, креатинин, общий билирубин, АСТ, АЛТ, щелочная фосфатаза, общий белок, глюкоза) (1-10 проб)</t>
  </si>
  <si>
    <t>Базовый профиль (мочевина, креатинин, общий билирубин, АСТ, АЛТ, щелочная фосфатаза, общий белок, глюкоза) (более 10 проб)</t>
  </si>
  <si>
    <t>Почечный профиль базовый (мочевина, креатинин, альбумин, глюкоза) (1-10 проб)</t>
  </si>
  <si>
    <t>Почечный профиль базовый (мочевина, креатинин, альбумин, глюкоза) (более 10 проб)</t>
  </si>
  <si>
    <t>Почечный  профиль расширенный (мочевина, креатинин, щелочная фосфатаза, альбумин, глюкоза, кальций, фосфор) (1-10 проб)</t>
  </si>
  <si>
    <t>Почечный  профиль расширенный (мочевина, креатинин, щелочная фосфатаза, альбумин, глюкоза, кальций, фосфор) (более 10 проб)</t>
  </si>
  <si>
    <t>Печеночный профиль  базовый (общий билирубин, АСТ, АЛТ, ГГТ, щелочная фосфатаза) (1-10 проб)</t>
  </si>
  <si>
    <t>Печеночный профиль  базовый (общий билирубин, АСТ, АЛТ, ГГТ, щелочная фосфатаза) (более 10 проб)</t>
  </si>
  <si>
    <t>Печеночный профиль расширенный (мочевина, общий билирубин, прямой билирубин, АСТ, АЛТ, ГГТ, щелочная фосфатаза, альбумин, общий белок, глюкоза, холестерин) (1-10 проб)</t>
  </si>
  <si>
    <t>Печеночный профиль расширенный (мочевина, общий билирубин, прямой билирубин, АСТ, АЛТ, ГГТ, щелочная фосфатаза, альбумин, общий белок, глюкоза, холестерин) (более 10 проб)</t>
  </si>
  <si>
    <t>Сердечный профиль базовый ( глюкоза, АЛТ, АСТ, ЛДГ)(1-10 проб)</t>
  </si>
  <si>
    <t>Сердечный профиль базовый ( глюкоза, АЛТ, АСТ, ЛДГ)(более 10 проб)</t>
  </si>
  <si>
    <t>Сердечный профиль расширенный (мочевина, креатинин, АСТ, АЛТ, ЛДГ,  кальций, магний, триглицериды, электорилиты крови)(более 10 проб)</t>
  </si>
  <si>
    <t>Предоперационный профиль базовый (альбумин, мочевина,  креатинин, щелочная фосфатаза, билирубин общий, АЛТ, АСТ)(1-10 проб)</t>
  </si>
  <si>
    <t>Предоперационный профиль базовый (альбумин, мочевина,  креатинин, щелочная фосфатаза, билирубин общий, АЛТ, АСТ)(более 10 проб)</t>
  </si>
  <si>
    <t>Предоперационный профиль расширенный (альбумин, мочевина,  креатинин, щелочная фосфатаза, билирубин общий,  АЛТ,  АСТ, глюкоза, электролиты крови)(1-10 проб)</t>
  </si>
  <si>
    <t>Предоперационный профиль расширенный (альбумин, мочевина,  креатинин, щелочная фосфатаза, билирубин общий,  АЛТ,  АСТ, глюкоза, электролиты крови)(более 10 проб)</t>
  </si>
  <si>
    <t>Электролиты крови ( К+, Na+, Cl-, iСa, рН) (1-10проб)</t>
  </si>
  <si>
    <t>Электролиты крови ( К+, Na+, Cl-, iСa, рН) (более 10проб)</t>
  </si>
  <si>
    <t>Коагулограмма (ПВ, АЧТВ, фибриноген, тромбиновое время)(1-10 проб)</t>
  </si>
  <si>
    <t>Коагулограмма (ПВ, АЧТВ, фибриноген, тромбиновое время)(более 10 проб)</t>
  </si>
  <si>
    <r>
      <t>Активированное частичное тромбопластиновое время</t>
    </r>
    <r>
      <rPr>
        <sz val="10"/>
        <color rgb="FF000000"/>
        <rFont val="Times New Roman"/>
        <family val="1"/>
        <charset val="204"/>
      </rPr>
      <t>(АЧТВ) (1-10 проб)</t>
    </r>
  </si>
  <si>
    <r>
      <t>Активированное частичное тромбопластиновое время</t>
    </r>
    <r>
      <rPr>
        <sz val="10"/>
        <color rgb="FF000000"/>
        <rFont val="Times New Roman"/>
        <family val="1"/>
        <charset val="204"/>
      </rPr>
      <t>(АЧТВ) (более 10 проб)</t>
    </r>
  </si>
  <si>
    <t>Тромбиновое время (1-10 проб)</t>
  </si>
  <si>
    <t>Тромбиновое время (более 10 проб)</t>
  </si>
  <si>
    <t>Протромбиновое время (ПВ) (1-10 проб)</t>
  </si>
  <si>
    <t>Протромбиновое время (ПВ) (более 10 проб)</t>
  </si>
  <si>
    <t>Фибриноген (1-10 проб)</t>
  </si>
  <si>
    <t>Фибриноген (более 10 проб)</t>
  </si>
  <si>
    <t>Общий клинический анализ мочи (органолептика, плотность, рН, белок, кетоновые тела, билирубин, уробилиноген, кровь, гемоглобин, глюкоза, микроскопия осадка) (1-10 проб)</t>
  </si>
  <si>
    <t>Общий клинический анализ мочи (органолептика, плотность, рН, белок, кетоновые тела, билирубин, уробилиноген, кровь, гемоглобин, глюкоза, микроскопия осадка) (более 10 проб)</t>
  </si>
  <si>
    <t>Микроскопия осадка мочи (1-10 проб)</t>
  </si>
  <si>
    <t>Микроскопия осадка мочи (более 10 проб)</t>
  </si>
  <si>
    <t>Исследование мочи методом «сухая химия» с использованием тест-полоски (рН, белок, кетоновые тела, билирубин, уробилиноген, кровь, гемоглобин, глюкоза) (1-10 проб)</t>
  </si>
  <si>
    <t>Исследование мочи методом «сухая химия» с использованием тест-полоски (рН, белок, кетоновые тела, билирубин, уробилиноген, кровь, гемоглобин, глюкоза) (более 10 проб)</t>
  </si>
  <si>
    <t>Белок в моче (биохимический метод) (1-10 проб)</t>
  </si>
  <si>
    <t>Белок в моче (биохимический метод) (более 10 проб)</t>
  </si>
  <si>
    <t>Глюкоза в моче (биохимический метод)(1-10 проб)</t>
  </si>
  <si>
    <t>Глюкоза в моче (биохимический метод)(более 10 проб)</t>
  </si>
  <si>
    <t>Креатинин в моче (биохимический метод)(1-10 проб)</t>
  </si>
  <si>
    <t>Креатинин в моче (биохимический метод)(более 10 проб)</t>
  </si>
  <si>
    <t>Белок/креатинин (1-10 проб)</t>
  </si>
  <si>
    <t>Белок/креатинин (более 10 проб)</t>
  </si>
  <si>
    <t>Комплекс (общий клинический анализ мочи + белок/креатинин) (1-10 проб)</t>
  </si>
  <si>
    <t>Комплекс (общий клинический анализ мочи + белок/креатинин) (более 10 проб)</t>
  </si>
  <si>
    <t>Кал, общеклиническое исследование (микроскопия+биохимия)(1-10 проб)</t>
  </si>
  <si>
    <t>Кал, общеклиническое исследование (микроскопия+биохимия)(более 10 проб)</t>
  </si>
  <si>
    <t>Кал, биохимическое исследование (1-10 проб)</t>
  </si>
  <si>
    <t>Кал, биохимическое исследование (более 10 проб)</t>
  </si>
  <si>
    <t>Кал, микроскопическое исследование (1-10 проб)</t>
  </si>
  <si>
    <t>Кал, микроскопическое исследование (более 10 проб)</t>
  </si>
  <si>
    <t>Определение скрытой крови в кале (1-10 проб)</t>
  </si>
  <si>
    <t>Определение скрытой крови в кале (более 10 проб)</t>
  </si>
  <si>
    <t>Исследование на условно-патогенную микрофлору (1-10 проб)</t>
  </si>
  <si>
    <t>Исследование на условно-патогенную микрофлору (более 10 проб)</t>
  </si>
  <si>
    <t>Дисбактериоз, исследование кала (1-10 проб)</t>
  </si>
  <si>
    <t>Дисбактериоз, исследование кала (более 10 проб)</t>
  </si>
  <si>
    <t>Микозы животных (актиномикоз, аспергиллез, кандидомикоз) прочие  микозы (1-10 проб)</t>
  </si>
  <si>
    <t>Микозы животных (актиномикоз, аспергиллез, кандидомикоз) прочие  микозы (более 10 проб)</t>
  </si>
  <si>
    <t>Микозы птиц (аспергиллез, кандидомикоз, фавус (парша), др.) (1-10 проб)</t>
  </si>
  <si>
    <t>Микозы птиц (аспергиллез, кандидомикоз, фавус (парша), др.) (более 10 проб)</t>
  </si>
  <si>
    <t>Дерматомикозы (трихофития, микроспория)-микроскопия (1-10 проб)</t>
  </si>
  <si>
    <t>Дерматомикозы (трихофития, микроспория)-микроскопия (более 10 проб)</t>
  </si>
  <si>
    <t>Дерматомикозы (трихофития, микроспория)-посев (1-10 проб)</t>
  </si>
  <si>
    <t>Дерматомикозы (трихофития, микроспория)-посев (более 10 проб)</t>
  </si>
  <si>
    <t>Микологическое исследование спермы (1-10 проб)</t>
  </si>
  <si>
    <t>Микологическое исследование спермы (более 10 проб)</t>
  </si>
  <si>
    <t>Малассезиоз (1-10 проб)</t>
  </si>
  <si>
    <t>Малассезиоз (более 10 проб)</t>
  </si>
  <si>
    <t>Обнаружение гельминтов, яйца глист и простейших (1-10 проб)</t>
  </si>
  <si>
    <t>Обнаружение гельминтов, яйца глист и простейших (более 10 проб)</t>
  </si>
  <si>
    <t>Видовая  принадлежность гельминтов (1-10 проб)</t>
  </si>
  <si>
    <t>Видовая  принадлежность гельминтов (более 10 проб)</t>
  </si>
  <si>
    <t>Микроскопическая  диагностика пироплазмидозов (бабезиоз, пироплазмоз, анаплазмоз, тейлериоз)(1-10 проб)</t>
  </si>
  <si>
    <t>Микроскопическая  диагностика пироплазмидозов (бабезиоз, пироплазмоз, анаплазмоз, тейлериоз)(более 10 проб)</t>
  </si>
  <si>
    <t>Исследование крови на  дирофиляриоз (1-10 проб)</t>
  </si>
  <si>
    <t>Исследование крови на  дирофиляриоз (более 10 проб)</t>
  </si>
  <si>
    <t>Арахноэнтомозы (отодектоз, демодекоз, саркоптоз, нотоэдроз)(1-10 проб)</t>
  </si>
  <si>
    <t>Арахноэнтомозы (отодектоз, демодекоз, саркоптоз, нотоэдроз)(более 10 проб)</t>
  </si>
  <si>
    <t>Микробиологический анализ мочи ( 1-10 проб)</t>
  </si>
  <si>
    <t>Микробиологический анализ мочи (более 10 проб)</t>
  </si>
  <si>
    <t>Исследование  на чувствительность к антибиотикам (1-10 проб)</t>
  </si>
  <si>
    <t>Исследование  на чувствительность к антибиотикам (более 10 проб)</t>
  </si>
  <si>
    <t>Лептоспироз в РМА 7серогрупп (1-10 проб)</t>
  </si>
  <si>
    <t>Лептоспироз в РМА 7серогрупп (более 10 проб)</t>
  </si>
  <si>
    <t>Лептоспироз в РМА 15серогрупп (1-10 проб)</t>
  </si>
  <si>
    <t>Лептоспироз в РМА 15серогрупп (более 10 проб)</t>
  </si>
  <si>
    <t>Лептоспироз по пробе мочи (1-10 проб)</t>
  </si>
  <si>
    <t>Лептоспироз по пробе мочи (более 10 проб)</t>
  </si>
  <si>
    <t>Цитологические исследования(1-10 проб)</t>
  </si>
  <si>
    <t>Цитологические исследования(более 10 проб)</t>
  </si>
  <si>
    <t>Гистологические исследования(1-10 проб)</t>
  </si>
  <si>
    <t>Гистологические исследования(более 10 проб)</t>
  </si>
  <si>
    <t>Ревматоидный фактор (РФ)</t>
  </si>
  <si>
    <t>С-реактивный белок (С-РБ)</t>
  </si>
  <si>
    <t>Тропонин Т</t>
  </si>
  <si>
    <t>Тропонин I</t>
  </si>
  <si>
    <t>Иммуноглобулин А</t>
  </si>
  <si>
    <t>Иммуноглобулин G</t>
  </si>
  <si>
    <t>Кортизол</t>
  </si>
  <si>
    <t>Кортизол после приема дексаметазона (дексаметазоновая проба)</t>
  </si>
  <si>
    <t>Прогестерон</t>
  </si>
  <si>
    <t>Тестостерон общий</t>
  </si>
  <si>
    <t>Тиреотропный гормон (ТТГ) собак</t>
  </si>
  <si>
    <t>Тиреотропный гормон (ТТГ) кошек</t>
  </si>
  <si>
    <t>Тироксин общий (Т4)</t>
  </si>
  <si>
    <t>Тироксин свободный (сТ4)</t>
  </si>
  <si>
    <t>Трийодтиронин общий (Т3)</t>
  </si>
  <si>
    <t>Трийодтиронин свободный (сТ3)</t>
  </si>
  <si>
    <t>Эстрадиол (Е2)</t>
  </si>
  <si>
    <t>17-ОН-Прогестерон</t>
  </si>
  <si>
    <t>Панель из любых 3-х  кормов  (обязательно приложить образцы корма)</t>
  </si>
  <si>
    <t>Панель из любых 4-х  кормов  (обязательно приложить образцы корма)</t>
  </si>
  <si>
    <t>Панель из любых 5-ти  кормов  (обязательно приложить образцы корма)</t>
  </si>
  <si>
    <t>Панель из любых 6-ти  кормов  (обязательно приложить образцы корма)</t>
  </si>
  <si>
    <t>Панель из любых 7-ми  кормов  (обязательно приложить образцы корма)</t>
  </si>
  <si>
    <t>Панель кошки 8 кормов на выбор (обязательно приложить образцы корма)</t>
  </si>
  <si>
    <t>Панель собаки  8 кормов на выбор (обязательно приложить образцы корма)</t>
  </si>
  <si>
    <t>Панель из любых 3-х  монопродуктов  (обязательно приложить образцы монопродукта)</t>
  </si>
  <si>
    <t>Панель из любых 4-х  монопродуктов  (обязательно приложить образцы монопродукта)</t>
  </si>
  <si>
    <t>Панель из любых 5-ти  монопродуктов  (обязательно приложить образцы монопродукта)</t>
  </si>
  <si>
    <t>Панель из любых 6-ти  монопродуктов  (обязательно приложить образцы монопродукта)</t>
  </si>
  <si>
    <t>Панель из любых 7-ми  монопродуктов  (обязательно приложить образцы монопродукта)</t>
  </si>
  <si>
    <t>Диета малая (8 продуктов: рис, гречка, куриная грудка, кролик, говядина, кабачок, капуста, морковь)</t>
  </si>
  <si>
    <t>Диета малая (16 продуктов: рис, гречка, куриная грудка, кролик, говядина, кабачок, капуста, морковь, хек, яйцо, сыр, кефир, говяжье сердце, индейка, баранина, свекла)</t>
  </si>
  <si>
    <t>Аденовирус собак 1 и 2 типа (Canine adenovirus 1,2) (1-10 проб)</t>
  </si>
  <si>
    <t>Аденовирус собак 1 и 2 типа (Canine adenovirus 1,2) (более 10 проб)</t>
  </si>
  <si>
    <t>Анаплазмоз (Anaplasma spp.)(1-10 проб)</t>
  </si>
  <si>
    <t>Анаплазмоз (Anaplasma spp.)(более 10 проб)</t>
  </si>
  <si>
    <t>Бабезиоз (Babesia spp.)(1-10 проб)</t>
  </si>
  <si>
    <t>Бабезиоз (Babesia spp.)(более 10 проб)</t>
  </si>
  <si>
    <t>Бешенство (Rabies virus)(1-10 проб)</t>
  </si>
  <si>
    <t>Бешенство (Rabies virus)(более 10 проб)</t>
  </si>
  <si>
    <t>Болезнь Ньюкасла (Newcastle disease virus)(1-10 проб)</t>
  </si>
  <si>
    <t>Болезнь Ньюкасла (Newcastle disease virus)(более 10 проб)</t>
  </si>
  <si>
    <t>Бордетеллез (Bordetella bronchiseptica)(1-10 проб)</t>
  </si>
  <si>
    <t>Бордетеллез (Bordetella bronchiseptica)(более 10 проб)</t>
  </si>
  <si>
    <t>Боррелиоз (Borrelia burgdorferi)(1-10 проб)</t>
  </si>
  <si>
    <t>Боррелиоз (Borrelia burgdorferi)(более 10 проб)</t>
  </si>
  <si>
    <t>Бруцеллез (Brucella spp.)(1-10 проб)</t>
  </si>
  <si>
    <t>Бруцеллез (Brucella spp.)(более 10 проб)</t>
  </si>
  <si>
    <t>Вирус герпеса собак (Canine Herpes virus)(1-10 проб)</t>
  </si>
  <si>
    <t>Вирус герпеса собак (Canine Herpes virus)(более 10 проб)</t>
  </si>
  <si>
    <t>Вирусный иммунодефицит  кошек (Feline immunodeficiency virus)(1-10 проб)</t>
  </si>
  <si>
    <t>Вирусный иммунодефицит  кошек (Feline immunodeficiency virus)(более 10 проб)</t>
  </si>
  <si>
    <t>Вирусная лейкемия кошек (Feline Leukemia virus)(1-10 проб)</t>
  </si>
  <si>
    <t>Вирусная лейкемия кошек (Feline Leukemia virus)(более 10 проб)</t>
  </si>
  <si>
    <t>Вирусный ринотрахеит кошек (Feline herpes virus)(1-10 проб)</t>
  </si>
  <si>
    <t>Вирусный ринотрахеит кошек (Feline herpes virus)(более 10 проб)</t>
  </si>
  <si>
    <t>Гемобартенеллез кошек и собак (Haemobartonella felis, Haemobartonella canis )(1-10 проб)</t>
  </si>
  <si>
    <t>Гемобартенеллез кошек и собак (Haemobartonella felis, Haemobartonella canis )(более 10 проб)</t>
  </si>
  <si>
    <t>Грипп А (Influenza virus A)(1-10 проб)</t>
  </si>
  <si>
    <t>Грипп А (Influenza virus A)(более 10 проб)</t>
  </si>
  <si>
    <t>Дирофиляриоз кошек и собак (Dirofilaria immitis, Dirofilaria repens)(1-10 проб)</t>
  </si>
  <si>
    <t>Дирофиляриоз кошек и собак (Dirofilaria immitis, Dirofilaria repens)(более 10 проб)</t>
  </si>
  <si>
    <t>Калицивироз кошек (Feline calicivirus)(1-10 проб)</t>
  </si>
  <si>
    <t>Калицивироз кошек (Feline calicivirus)(более 10 проб)</t>
  </si>
  <si>
    <t>Коронавирусная инфекция собак и кошек (Canine coronavirus, Feline coronavirus)(1-10 проб)</t>
  </si>
  <si>
    <t>Коронавирусная инфекция собак и кошек (Canine coronavirus, Feline coronavirus)(более 10 проб)</t>
  </si>
  <si>
    <t>Криптоспоридоз (Сryptosporidium spp.)(1-10 проб)</t>
  </si>
  <si>
    <t>Криптоспоридоз (Сryptosporidium spp.)(более 10 проб)</t>
  </si>
  <si>
    <t>Листериоз (Listeria monocytogenes)(1-10 проб)</t>
  </si>
  <si>
    <t>Листериоз (Listeria monocytogenes)(более 10 проб)</t>
  </si>
  <si>
    <t>Лямблиоз (Giardia lamblia)(1-10 проб)</t>
  </si>
  <si>
    <t>Лямблиоз (Giardia lamblia)(более 10 проб)</t>
  </si>
  <si>
    <t>Микоплазмоз кошек (M. felis, M. gateae)(1-10 проб)</t>
  </si>
  <si>
    <t>Микоплазмоз кошек (M. felis, M. gateae)(более 10 проб)</t>
  </si>
  <si>
    <t>Микоплазмоз собак (M. canis, M. cynos)(1-10 проб)</t>
  </si>
  <si>
    <t>Микоплазмоз собак (M. canis, M. cynos)(более 10 проб)</t>
  </si>
  <si>
    <t>Парвовирусы: парвовирусный энтерит собак и норок  (Canine parvovirus, Mink enteritis virus), панлейкопения кошек (Feline panleukopenia virus)(1-10 проб)</t>
  </si>
  <si>
    <t>Парвовирусы: парвовирусный энтерит собак и норок  (Canine parvovirus, Mink enteritis virus), панлейкопения кошек (Feline panleukopenia virus)(более 10 проб)</t>
  </si>
  <si>
    <t>Cальмонеллез (Salmonella enterica)(1-10 проб)</t>
  </si>
  <si>
    <t>Cальмонеллез (Salmonella enterica)(более 10 проб)</t>
  </si>
  <si>
    <t>Токсоплазмоз (Toxoplasma gondii)(1-10 проб)</t>
  </si>
  <si>
    <t>Токсоплазмоз (Toxoplasma gondii)(более 10 проб)</t>
  </si>
  <si>
    <t>Туберкулез (Mycobacterium tuberculosis, Mycobacterium bovis)(1-10 проб)</t>
  </si>
  <si>
    <t>Туберкулез (Mycobacterium tuberculosis, Mycobacterium bovis)(более 10 проб)</t>
  </si>
  <si>
    <t>Уреаплазмоз (Ureaplasma spp.)(1-10 проб)</t>
  </si>
  <si>
    <t>Уреаплазмоз (Ureaplasma spp.)(более 10 проб)</t>
  </si>
  <si>
    <t>Хламидиоз животных и птиц (Chlamidia spp., Chlamydophila psittaci)(1-10 проб)</t>
  </si>
  <si>
    <t>Хламидиоз животных и птиц (Chlamidia spp., Chlamydophila psittaci)(более 10 проб)</t>
  </si>
  <si>
    <t>Чума плотоядных (Canine distemper virus)(1-10 проб)</t>
  </si>
  <si>
    <t>Чума плотоядных (Canine distemper virus)(более 10 проб)</t>
  </si>
  <si>
    <t>Эрлихиоз (Ehrlichia spp.)(1-10 проб)</t>
  </si>
  <si>
    <t>Эрлихиоз (Ehrlichia spp.)(более 10 проб)</t>
  </si>
  <si>
    <t>Коронавирусная инфекция млекопитающих (штамм СoV 19)(1-10 проб)</t>
  </si>
  <si>
    <t>Коронавирусная инфекция млекопитающих (штамм СoV 19)(более 10 проб)</t>
  </si>
  <si>
    <t>Пастереллез (Pasteurella multocida)(1-10 проб)</t>
  </si>
  <si>
    <t>Пастереллез (Pasteurella multocida)(более 10 проб)</t>
  </si>
  <si>
    <t>Кампилобактериоз (Campylobacter jejuni)(1-10 проб)</t>
  </si>
  <si>
    <t>Кампилобактериоз (Campylobacter jejuni)(более 10 проб)</t>
  </si>
  <si>
    <t>36-1</t>
  </si>
  <si>
    <t>38-1</t>
  </si>
  <si>
    <t>40-1</t>
  </si>
  <si>
    <t> 2</t>
  </si>
  <si>
    <t> 4</t>
  </si>
  <si>
    <t> 5</t>
  </si>
  <si>
    <t> 6</t>
  </si>
  <si>
    <t>7 </t>
  </si>
  <si>
    <t>Иммуноглобулин М</t>
  </si>
  <si>
    <t> 8</t>
  </si>
  <si>
    <t> 9</t>
  </si>
  <si>
    <t> 10</t>
  </si>
  <si>
    <t> 11</t>
  </si>
  <si>
    <t> 12</t>
  </si>
  <si>
    <t> 13</t>
  </si>
  <si>
    <t> 14</t>
  </si>
  <si>
    <t> 15</t>
  </si>
  <si>
    <t> 16</t>
  </si>
  <si>
    <t> 17</t>
  </si>
  <si>
    <t> 18</t>
  </si>
  <si>
    <t> 19</t>
  </si>
  <si>
    <t> 22</t>
  </si>
  <si>
    <t>Выявление вируса  лейкоза  КРС методом ПЦР (1-10 проб)</t>
  </si>
  <si>
    <t>Выявление вируса  лейкоза  КРС методом ПЦР (более 10 проб)</t>
  </si>
  <si>
    <t>13-1.</t>
  </si>
  <si>
    <t>Выдача заключения</t>
  </si>
  <si>
    <t>175-1</t>
  </si>
  <si>
    <t>Морфологический анализ спермы</t>
  </si>
  <si>
    <t>17-2.</t>
  </si>
  <si>
    <t>Консультация специалиста с выездом на предприятия</t>
  </si>
  <si>
    <t>Приложение 5</t>
  </si>
  <si>
    <t>1. ОТБОР БИОМАТЕРИАЛА ДЛЯ ГЕНЕТИЧЕСКИХ ИССЛЕДОВАНИЙ</t>
  </si>
  <si>
    <t>Забор крови в вакуумную пробирку и идентификация животного (при наличии чипа или клейма) для генетических исследований</t>
  </si>
  <si>
    <r>
      <rPr>
        <sz val="10"/>
        <rFont val="Times New Roman"/>
        <family val="1"/>
        <charset val="204"/>
      </rPr>
      <t>Забор буккального (щечного) эпителия и идентификация животного (при наличии чипа или клейма) для генетических исследований</t>
    </r>
  </si>
  <si>
    <r>
      <t xml:space="preserve">   </t>
    </r>
    <r>
      <rPr>
        <b/>
        <sz val="12"/>
        <color indexed="8"/>
        <rFont val="Times New Roman"/>
        <family val="1"/>
        <charset val="204"/>
      </rPr>
      <t>2. ГЕНЕТИКА СОБАК</t>
    </r>
  </si>
  <si>
    <t>Генетика окрасов собак</t>
  </si>
  <si>
    <t>1</t>
  </si>
  <si>
    <t>Локус А (агути)</t>
  </si>
  <si>
    <t>Локус B (коричневый)</t>
  </si>
  <si>
    <t>Коричневый окрас шерсти, аллель bA</t>
  </si>
  <si>
    <t>Окрас какао/шоколад Французского бульдога (Cocoa)</t>
  </si>
  <si>
    <t>Локус D, аллель d1 (осветленный)</t>
  </si>
  <si>
    <t>Локус D, аллель d3 (осветленный)</t>
  </si>
  <si>
    <t>Локус Е, аллели EM (маска) и е1 (палевый</t>
  </si>
  <si>
    <t>Локус Е, аллель e2 (кремовый окрас австралийской пастушьей собаки)</t>
  </si>
  <si>
    <t>Локус Е, аллель e3 (светло-кремовый окрас хаски)</t>
  </si>
  <si>
    <t>Локус Е, аллель EG (гризли, домино)</t>
  </si>
  <si>
    <t>Локус Е, аллель еА</t>
  </si>
  <si>
    <r>
      <rPr>
        <sz val="10"/>
        <rFont val="Times New Roman"/>
        <family val="1"/>
        <charset val="204"/>
      </rPr>
      <t>Выявление аллели еА у собак, ранее выполнявших тестирование локуса E (DSC002)</t>
    </r>
  </si>
  <si>
    <t>Аллель eH (соболиный)</t>
  </si>
  <si>
    <t>Локус H (арлекин)</t>
  </si>
  <si>
    <t>Локус I (ослабление феомеланина)</t>
  </si>
  <si>
    <t>Локус K (доминантный черный)</t>
  </si>
  <si>
    <t>Локус M (Мерль)</t>
  </si>
  <si>
    <t>Локус S (белая пятнистость)</t>
  </si>
  <si>
    <t>Подпалый / чепрачный окрас с подпалинами (Saddle tan)</t>
  </si>
  <si>
    <t>Два локуса окраса</t>
  </si>
  <si>
    <t>Три локуса окраса</t>
  </si>
  <si>
    <t>Четыре локуса окраса</t>
  </si>
  <si>
    <t>Генетика признаков собак</t>
  </si>
  <si>
    <t>Длина шерсти, мутация  p.C95F (c.284G&gt;T)</t>
  </si>
  <si>
    <t>Длина шерсти, мутация  p.A193V (c.578C&gt;T)</t>
  </si>
  <si>
    <r>
      <rPr>
        <sz val="10"/>
        <rFont val="Times New Roman"/>
        <family val="1"/>
        <charset val="204"/>
      </rPr>
      <t>Структура шерсти и длина шерсти на морде (локус Wh, "furnishing")</t>
    </r>
  </si>
  <si>
    <t>Курчавая шерсть собак (Curl1)</t>
  </si>
  <si>
    <t>Курчавая шерсть собак (Curl2)</t>
  </si>
  <si>
    <t>Куцехвостость</t>
  </si>
  <si>
    <t>Локус SD собак, интенсивность линьки (Shedding)</t>
  </si>
  <si>
    <t>Объем мышечной массы уиппетов ("bully")</t>
  </si>
  <si>
    <t>Хондродисплазия (CDPA)</t>
  </si>
  <si>
    <t>Генетика заболеваний собак</t>
  </si>
  <si>
    <r>
      <rPr>
        <sz val="10"/>
        <rFont val="Times New Roman"/>
        <family val="1"/>
        <charset val="204"/>
      </rPr>
      <t>L-2-гидроксиглутаровая ацидурия стаффордширских бультерьеров (L2HGA)</t>
    </r>
  </si>
  <si>
    <t>Альбинизм немецкого шпица (OCA2)</t>
  </si>
  <si>
    <t>Аномалия глаз колли (CEA)</t>
  </si>
  <si>
    <t>Ахроматопсия (дневная слепота, ACHM)</t>
  </si>
  <si>
    <r>
      <rPr>
        <sz val="10"/>
        <rFont val="Times New Roman"/>
        <family val="1"/>
        <charset val="204"/>
      </rPr>
      <t>Болезнь фон Виллебранда I-го типа (vWD type I)</t>
    </r>
  </si>
  <si>
    <t>Болезнь Фон Виллебранда II-го типа (vWD type II)</t>
  </si>
  <si>
    <t>Болезнь фон Виллебранда III-го типа (vWD type III)</t>
  </si>
  <si>
    <t>41</t>
  </si>
  <si>
    <t>Врожденный гипотиреоз с зобом SWD (CHG)</t>
  </si>
  <si>
    <t>42</t>
  </si>
  <si>
    <t>Врожденный гипотиреоз с зобом Terier (CHG)</t>
  </si>
  <si>
    <t>43</t>
  </si>
  <si>
    <t>Врожденный гипотиреоз с зобом FB (CHG)</t>
  </si>
  <si>
    <t>44</t>
  </si>
  <si>
    <t>Врожденный ихтиоз (ICT-B / CI / ARCI)</t>
  </si>
  <si>
    <t>45</t>
  </si>
  <si>
    <t>Ганглиозидоз GM1</t>
  </si>
  <si>
    <t>46</t>
  </si>
  <si>
    <t>Ганглиозидоз GM2</t>
  </si>
  <si>
    <t>47</t>
  </si>
  <si>
    <t>Гемофилия B (дефицит фактора IX, FIXD)</t>
  </si>
  <si>
    <t>48</t>
  </si>
  <si>
    <t>Гиперурикозурия (HUU)</t>
  </si>
  <si>
    <t>49</t>
  </si>
  <si>
    <t>Гипокаталазия, акаталазия (CAT)</t>
  </si>
  <si>
    <t>50</t>
  </si>
  <si>
    <t>Гликогеноз IIIa типа (GSD IIIa)</t>
  </si>
  <si>
    <t>51</t>
  </si>
  <si>
    <r>
      <rPr>
        <sz val="10"/>
        <rFont val="Times New Roman"/>
        <family val="1"/>
        <charset val="204"/>
      </rPr>
      <t>Глобоидно-клеточная лейкодистрофия (Болезнь Краббе, GLD)</t>
    </r>
  </si>
  <si>
    <t>52</t>
  </si>
  <si>
    <t>53</t>
  </si>
  <si>
    <t>Гониодисгенез и глаукома бордер колли (GGD)</t>
  </si>
  <si>
    <t>54</t>
  </si>
  <si>
    <r>
      <rPr>
        <sz val="10"/>
        <rFont val="Times New Roman"/>
        <family val="1"/>
        <charset val="204"/>
      </rPr>
      <t>Губчатая дегенерация мозжечка с мозжечковой атаксией тип 1 (SDCA1)</t>
    </r>
  </si>
  <si>
    <t>55</t>
  </si>
  <si>
    <t>Дварфизм (гипофизарная недостаточность, NAH)</t>
  </si>
  <si>
    <t>56</t>
  </si>
  <si>
    <r>
      <rPr>
        <sz val="10"/>
        <rFont val="Times New Roman"/>
        <family val="1"/>
        <charset val="204"/>
      </rPr>
      <t>Дегенеративная миелопатия Экзон 2 (DM Ex2)</t>
    </r>
  </si>
  <si>
    <t>57</t>
  </si>
  <si>
    <r>
      <rPr>
        <sz val="10"/>
        <rFont val="Times New Roman"/>
        <family val="1"/>
        <charset val="204"/>
      </rPr>
      <t>Дегенеративная миелопатия Экзон 1 (DM Ex1)</t>
    </r>
  </si>
  <si>
    <t>58</t>
  </si>
  <si>
    <r>
      <rPr>
        <sz val="10"/>
        <rFont val="Times New Roman"/>
        <family val="1"/>
        <charset val="204"/>
      </rPr>
      <t>Дегенеративная миелопатия Два экзона (DM Ex1-Ex2)</t>
    </r>
  </si>
  <si>
    <t>59</t>
  </si>
  <si>
    <t>Дерматомиозит (DMS)</t>
  </si>
  <si>
    <t>60</t>
  </si>
  <si>
    <t>Дефицит пируватдегидрогеназы (PDP1)</t>
  </si>
  <si>
    <t>61</t>
  </si>
  <si>
    <t>Дефицит пируваткиназы (PKdef)</t>
  </si>
  <si>
    <t>62</t>
  </si>
  <si>
    <t>Дилатационная кардиомиопатия доберманов (DCM-dob)</t>
  </si>
  <si>
    <t>63</t>
  </si>
  <si>
    <r>
      <rPr>
        <sz val="10"/>
        <rFont val="Times New Roman"/>
        <family val="1"/>
        <charset val="204"/>
      </rPr>
      <t>Дилатационная кардиомиопатия доберманов, вторая мутация (DCM2)</t>
    </r>
  </si>
  <si>
    <t>64</t>
  </si>
  <si>
    <t>Дилатационная кардиомиопатия боксёров (DCM-box)</t>
  </si>
  <si>
    <t>65</t>
  </si>
  <si>
    <r>
      <rPr>
        <sz val="10"/>
        <rFont val="Times New Roman"/>
        <family val="1"/>
        <charset val="204"/>
      </rPr>
      <t>Дилатационная кардиомиопатия ирландских волкодавов (DCM-iw)</t>
    </r>
  </si>
  <si>
    <t>66</t>
  </si>
  <si>
    <t>Дилатационная кардиомиопатия шнауцеров (DCMS)</t>
  </si>
  <si>
    <t>67</t>
  </si>
  <si>
    <t>Злокачественная гипертермия (MH)</t>
  </si>
  <si>
    <t>68</t>
  </si>
  <si>
    <t>Зубная гипоминерализация / Синдром Райна (RS BC)</t>
  </si>
  <si>
    <t>69</t>
  </si>
  <si>
    <t>Ихтиоз голден ретриверов (ICT-A)</t>
  </si>
  <si>
    <t>70</t>
  </si>
  <si>
    <t>Кардиомиопатия и ювенильная смертность (CJM)</t>
  </si>
  <si>
    <t>71</t>
  </si>
  <si>
    <t>Коллапс, вызываемый физическими нагрузками (EIC)</t>
  </si>
  <si>
    <t>72</t>
  </si>
  <si>
    <t>Краниомандибулярная остеопатия (CMO)</t>
  </si>
  <si>
    <t>73</t>
  </si>
  <si>
    <t>Куриная слепота Бриаров (CSNB)</t>
  </si>
  <si>
    <t>74</t>
  </si>
  <si>
    <t>Лейкоэнцефаломиелопатия (LEMP)</t>
  </si>
  <si>
    <t>75</t>
  </si>
  <si>
    <t>Летальный акродерматит бультерьеров (LAD)</t>
  </si>
  <si>
    <t>76</t>
  </si>
  <si>
    <t>Лихорадка шарпеев (SPAID)</t>
  </si>
  <si>
    <t>77</t>
  </si>
  <si>
    <t>Макротромбоцитопения (MTC TR)</t>
  </si>
  <si>
    <t>78</t>
  </si>
  <si>
    <r>
      <rPr>
        <sz val="10"/>
        <rFont val="Times New Roman"/>
        <family val="1"/>
        <charset val="204"/>
      </rPr>
      <t>Макротромбоцитопения кавалер кинг чарльз спаниелей (MTC CKCS)</t>
    </r>
  </si>
  <si>
    <t>79</t>
  </si>
  <si>
    <r>
      <rPr>
        <sz val="10"/>
        <rFont val="Times New Roman"/>
        <family val="1"/>
        <charset val="204"/>
      </rPr>
      <t>Мальабсорбция кишечного кобаламина, синдром Имерслунд- Гресбека бордер колли (IGS BC, ICM BC)</t>
    </r>
  </si>
  <si>
    <t>80</t>
  </si>
  <si>
    <r>
      <rPr>
        <sz val="10"/>
        <rFont val="Times New Roman"/>
        <family val="1"/>
        <charset val="204"/>
      </rPr>
      <t>Мальабсорбция кишечного кобаламина, синдром Имерслунд- Гресбека биглей (IGS B, ICM B)</t>
    </r>
  </si>
  <si>
    <t>81</t>
  </si>
  <si>
    <t>Миотубулярная миопатия (MTM1, XL-MTM)</t>
  </si>
  <si>
    <t>82</t>
  </si>
  <si>
    <t>Мозжечковая абиотрофия (NCCD)</t>
  </si>
  <si>
    <t>83</t>
  </si>
  <si>
    <r>
      <rPr>
        <sz val="10"/>
        <rFont val="Times New Roman"/>
        <family val="1"/>
        <charset val="204"/>
      </rPr>
      <t>Мозжечковая атаксия IVА типа (NCL IVA)</t>
    </r>
  </si>
  <si>
    <t>84</t>
  </si>
  <si>
    <t>Мукополисахаридоз IIIB типа (MPS IIIB)</t>
  </si>
  <si>
    <t>85</t>
  </si>
  <si>
    <t>Мультифокальная ретинопатия (CMR1)</t>
  </si>
  <si>
    <t>86</t>
  </si>
  <si>
    <r>
      <rPr>
        <sz val="10"/>
        <rFont val="Times New Roman"/>
        <family val="1"/>
        <charset val="204"/>
      </rPr>
      <t>Мышечная дистрофия кавалер кинг чарльз спаниелей (DMD- CKCS)</t>
    </r>
  </si>
  <si>
    <t>87</t>
  </si>
  <si>
    <t>Нарколепсия доберманов (NARC-dob)</t>
  </si>
  <si>
    <t>88</t>
  </si>
  <si>
    <t>Нарколепсия лабрадоров (NARC-lab)</t>
  </si>
  <si>
    <t>89</t>
  </si>
  <si>
    <t>Наследственная катаракта (HC)</t>
  </si>
  <si>
    <t>90</t>
  </si>
  <si>
    <t>Наследственная миотония (MC)</t>
  </si>
  <si>
    <t>91</t>
  </si>
  <si>
    <t>Наследственная полинейропатия леонбергеров 1 (LPN1)</t>
  </si>
  <si>
    <t>92</t>
  </si>
  <si>
    <t>Наследственная полинейропатия леонбергеров 2 (LPN2)</t>
  </si>
  <si>
    <t>93</t>
  </si>
  <si>
    <t>Наследственный гиперкератоз подушечек лап (HFH)</t>
  </si>
  <si>
    <t>94</t>
  </si>
  <si>
    <r>
      <rPr>
        <sz val="10"/>
        <rFont val="Times New Roman"/>
        <family val="1"/>
        <charset val="204"/>
      </rPr>
      <t>Наследственный гиперкератоз подушечек лап бордоского дога (HFH-B)</t>
    </r>
  </si>
  <si>
    <t>95</t>
  </si>
  <si>
    <t>Наследственный нефрит (HN)</t>
  </si>
  <si>
    <t>96</t>
  </si>
  <si>
    <t>Наследственный носовой паракератоз ретриверов (HNPK)</t>
  </si>
  <si>
    <t>97</t>
  </si>
  <si>
    <t>Наследственный энцефалит мопсов (NME)</t>
  </si>
  <si>
    <t>98</t>
  </si>
  <si>
    <t>Недостаточность фактора VII (FVIID)</t>
  </si>
  <si>
    <t>99</t>
  </si>
  <si>
    <t>Недостаточность фосфофруктокиназы (PFK)</t>
  </si>
  <si>
    <t>100</t>
  </si>
  <si>
    <t>Нейроаксональная дистрофия (NAD)</t>
  </si>
  <si>
    <t>101</t>
  </si>
  <si>
    <t>Нейрональный цероидный липофусциноз 1-го типа (NCL1)</t>
  </si>
  <si>
    <t>102</t>
  </si>
  <si>
    <t>Нейрональный цероидный липофусциноз 2-го типа (NCL2)</t>
  </si>
  <si>
    <t>103</t>
  </si>
  <si>
    <t>Нейрональный цероидный липофусциноз 5-го типа (NCL5)</t>
  </si>
  <si>
    <t>104</t>
  </si>
  <si>
    <r>
      <rPr>
        <sz val="10"/>
        <rFont val="Times New Roman"/>
        <family val="1"/>
        <charset val="204"/>
      </rPr>
      <t>Нейрональный цероидный липофусциноз голден ретриверов 5-го типа (NCL5GR)</t>
    </r>
  </si>
  <si>
    <t>105</t>
  </si>
  <si>
    <t>Нейрональный цероидный липофусциноз 6-го типа (NCL6)</t>
  </si>
  <si>
    <t>106</t>
  </si>
  <si>
    <t>Нейрональный цероидный липофусциноз 8-го типа (NCL8S)</t>
  </si>
  <si>
    <t>107</t>
  </si>
  <si>
    <r>
      <rPr>
        <sz val="10"/>
        <rFont val="Times New Roman"/>
        <family val="1"/>
        <charset val="204"/>
      </rPr>
      <t>Нейрональный цероидный липофусциноз 10-го типа (NCL10)</t>
    </r>
  </si>
  <si>
    <t>108</t>
  </si>
  <si>
    <r>
      <rPr>
        <sz val="10"/>
        <rFont val="Times New Roman"/>
        <family val="1"/>
        <charset val="204"/>
      </rPr>
      <t>Нейрональный цероидный липофусциноз 12-го типа (NCL12)</t>
    </r>
  </si>
  <si>
    <t>109</t>
  </si>
  <si>
    <t>Неонатальная энцефалопатия с судорогами (NEWS)</t>
  </si>
  <si>
    <t>110</t>
  </si>
  <si>
    <r>
      <rPr>
        <sz val="10"/>
        <rFont val="Times New Roman"/>
        <family val="1"/>
        <charset val="204"/>
      </rPr>
      <t>Несовершенный амелогенез / Наследственная гипоплазия эмали акит (ARAI-A / FEH A)</t>
    </r>
  </si>
  <si>
    <t>111</t>
  </si>
  <si>
    <r>
      <rPr>
        <sz val="10"/>
        <rFont val="Times New Roman"/>
        <family val="1"/>
        <charset val="204"/>
      </rPr>
      <t>Несовершенный амелогенез / Наследственная гипоплазия эмали левреток
(ARAI L / FEH L)</t>
    </r>
  </si>
  <si>
    <t>112</t>
  </si>
  <si>
    <r>
      <rPr>
        <sz val="10"/>
        <rFont val="Times New Roman"/>
        <family val="1"/>
        <charset val="204"/>
      </rPr>
      <t>Несовершенный амелогенез / Наследственная гипоплазия эмали Парсон рассел терьера (AI P / ARAIP/ FEH-P)</t>
    </r>
  </si>
  <si>
    <t>113</t>
  </si>
  <si>
    <r>
      <rPr>
        <sz val="10"/>
        <rFont val="Times New Roman"/>
        <family val="1"/>
        <charset val="204"/>
      </rPr>
      <t>Несовершенный амелогенез, Наследственная гипоплазия эмали самоеда (ARAIS)</t>
    </r>
  </si>
  <si>
    <t>114</t>
  </si>
  <si>
    <t>Несовершенный остеогенез такс (OI)</t>
  </si>
  <si>
    <t>115</t>
  </si>
  <si>
    <t>Нефропатия с потерей белка (PLN)</t>
  </si>
  <si>
    <t>116</t>
  </si>
  <si>
    <t>Паралич гортани бультерьеров  (LP)</t>
  </si>
  <si>
    <t>117</t>
  </si>
  <si>
    <r>
      <rPr>
        <sz val="10"/>
        <rFont val="Times New Roman"/>
        <family val="1"/>
        <charset val="204"/>
      </rPr>
      <t>Первичная открытоугольная глаукома биглей (POAG Beagle)</t>
    </r>
  </si>
  <si>
    <t>118</t>
  </si>
  <si>
    <r>
      <rPr>
        <sz val="10"/>
        <rFont val="Times New Roman"/>
        <family val="1"/>
        <charset val="204"/>
      </rPr>
      <t>Первичная открытоугольная глаукома шарпеев - первичный вывих хрусталика (POAG-PLL Shar Pei)</t>
    </r>
  </si>
  <si>
    <t>119</t>
  </si>
  <si>
    <t>Первичная открытоугольная глаукома Элкхаунд (POAG Elk)</t>
  </si>
  <si>
    <t>120</t>
  </si>
  <si>
    <t>Первичная цилиарная дискинезия (PCD)</t>
  </si>
  <si>
    <t>121</t>
  </si>
  <si>
    <t>Первичный вывих хрусталика (PLL)</t>
  </si>
  <si>
    <t>122</t>
  </si>
  <si>
    <t>Поздняя мозжечковая атаксия (LOA)</t>
  </si>
  <si>
    <t>123</t>
  </si>
  <si>
    <t>Поликистоз почек бультерьеров (BTPKD)</t>
  </si>
  <si>
    <t>124</t>
  </si>
  <si>
    <t>Прогрессирующая атрофия сетчатки (GR-PRA1)</t>
  </si>
  <si>
    <t>125</t>
  </si>
  <si>
    <t>Прогрессирующая атрофия сетчатки (GR-PRA2)</t>
  </si>
  <si>
    <t>126</t>
  </si>
  <si>
    <t>Прогрессирующая атрофия сетчатки (PRA-CNGA1)</t>
  </si>
  <si>
    <t>127</t>
  </si>
  <si>
    <t>Прогрессирующая атрофия сетчатки (PRA-cord1)</t>
  </si>
  <si>
    <t>128</t>
  </si>
  <si>
    <r>
      <rPr>
        <sz val="10"/>
        <rFont val="Times New Roman"/>
        <family val="1"/>
        <charset val="204"/>
      </rPr>
      <t>Прогрессирующая атрофия сетчатки (CRD-SWD / PRA- cord2)</t>
    </r>
  </si>
  <si>
    <t>129</t>
  </si>
  <si>
    <t>Прогрессирующая атрофия сетчатки (PRA-prcd)</t>
  </si>
  <si>
    <t>130</t>
  </si>
  <si>
    <t>Прогрессирующая атрофия сетчатки (PRA-crd1)</t>
  </si>
  <si>
    <t>131</t>
  </si>
  <si>
    <t>Прогрессирующая атрофия сетчатки (PRA-crd2)</t>
  </si>
  <si>
    <t>132</t>
  </si>
  <si>
    <t>Прогрессирующая атрофия сетчатки (PRA-rcd3)</t>
  </si>
  <si>
    <t>133</t>
  </si>
  <si>
    <t>Прогрессирующая атрофия сетчатки (PRA-rcd4)</t>
  </si>
  <si>
    <t>134</t>
  </si>
  <si>
    <t>Прогрессирующая атрофия сетчатки басенджи (bas-PRA)</t>
  </si>
  <si>
    <t>135</t>
  </si>
  <si>
    <r>
      <rPr>
        <sz val="10"/>
        <rFont val="Times New Roman"/>
        <family val="1"/>
        <charset val="204"/>
      </rPr>
      <t>Прогрессирующая атрофия сетчатки папильонов и фаленов (pap-PRA)</t>
    </r>
  </si>
  <si>
    <t>136</t>
  </si>
  <si>
    <t>Прогрессирующая атрофия сетчатки (XL-PRA1)</t>
  </si>
  <si>
    <t>137</t>
  </si>
  <si>
    <r>
      <rPr>
        <sz val="10"/>
        <rFont val="Times New Roman"/>
        <family val="1"/>
        <charset val="204"/>
      </rPr>
      <t>Прогрессирующая атрофия сетчатки цвергшнауцеров (XL- PRA2)</t>
    </r>
  </si>
  <si>
    <t>138</t>
  </si>
  <si>
    <r>
      <rPr>
        <sz val="10"/>
        <rFont val="Times New Roman"/>
        <family val="1"/>
        <charset val="204"/>
      </rPr>
      <t>Прогрессирующая атрофия сетчатки цвергшнауцеров тип B1 (PRA B1)</t>
    </r>
  </si>
  <si>
    <t>139</t>
  </si>
  <si>
    <r>
      <rPr>
        <sz val="10"/>
        <rFont val="Times New Roman"/>
        <family val="1"/>
        <charset val="204"/>
      </rPr>
      <t>Ранняя прогрессирующая полинейропатия Грейхаундов (GHPN)</t>
    </r>
  </si>
  <si>
    <t>140</t>
  </si>
  <si>
    <r>
      <rPr>
        <sz val="10"/>
        <rFont val="Times New Roman"/>
        <family val="1"/>
        <charset val="204"/>
      </rPr>
      <t>Ранняя прогрессирующая полинейропатия маламутов (AMPN)</t>
    </r>
  </si>
  <si>
    <t>141</t>
  </si>
  <si>
    <t>Семейная нефропатия английских кокер спаниелей (FN)</t>
  </si>
  <si>
    <t>142</t>
  </si>
  <si>
    <t>Сенсорная невропатия (SN)</t>
  </si>
  <si>
    <t>143</t>
  </si>
  <si>
    <t>Синдром акральной матуляции (AMS)</t>
  </si>
  <si>
    <t>144</t>
  </si>
  <si>
    <t>Синдром Ван ден Энде-Гупта (VDEGS)</t>
  </si>
  <si>
    <t>145</t>
  </si>
  <si>
    <t>Синдром захваченных нейтрофилов (TNS)</t>
  </si>
  <si>
    <t>146</t>
  </si>
  <si>
    <t>Синдром Мусладина-Люка / Синдром китайского бигля</t>
  </si>
  <si>
    <t>147</t>
  </si>
  <si>
    <t>Синдром недостаточной адгезии лейкоцитов (CLAD)</t>
  </si>
  <si>
    <t>148</t>
  </si>
  <si>
    <t>Синдром сухого глаза и курчавошерстности  (CKCSID)</t>
  </si>
  <si>
    <t>149</t>
  </si>
  <si>
    <t>Синдром Фанкони басенджи (FBS)</t>
  </si>
  <si>
    <t>150</t>
  </si>
  <si>
    <t>Синдром эпизодического падения (EFS)</t>
  </si>
  <si>
    <t>151</t>
  </si>
  <si>
    <r>
      <rPr>
        <sz val="10"/>
        <rFont val="Times New Roman"/>
        <family val="1"/>
        <charset val="204"/>
      </rPr>
      <t>Спиноцеребеллярная атаксия с миокимией и/или судорогами (SCA)</t>
    </r>
  </si>
  <si>
    <t>152</t>
  </si>
  <si>
    <t>Спондилокостальный дизостоз (SCD)</t>
  </si>
  <si>
    <t>153</t>
  </si>
  <si>
    <r>
      <rPr>
        <sz val="10"/>
        <rFont val="Times New Roman"/>
        <family val="1"/>
        <charset val="204"/>
      </rPr>
      <t>Тяжелый комбинированный иммунодефицит, сцепленный с Х-хромосомой (X-SCID)</t>
    </r>
  </si>
  <si>
    <t>154</t>
  </si>
  <si>
    <r>
      <rPr>
        <sz val="10"/>
        <rFont val="Times New Roman"/>
        <family val="1"/>
        <charset val="204"/>
      </rPr>
      <t>Хондродистрофия с риском дегенерации межпозвоночных дисков (CDDY, IVDD)</t>
    </r>
  </si>
  <si>
    <t>155</t>
  </si>
  <si>
    <r>
      <rPr>
        <sz val="10"/>
        <rFont val="Times New Roman"/>
        <family val="1"/>
        <charset val="204"/>
      </rPr>
      <t>Хондродисплазия (CDPA) и хондродистрофия с риском дегенерации межпозвоночных дисков (CDDY, IVDD)</t>
    </r>
  </si>
  <si>
    <t>156</t>
  </si>
  <si>
    <t>Центроядерная миопатия (CNM)</t>
  </si>
  <si>
    <t>157</t>
  </si>
  <si>
    <t>Циклическая нейтропения (Синдром серой колли, GSC)</t>
  </si>
  <si>
    <t>158</t>
  </si>
  <si>
    <t>Цистинурия 2A типа (CYST2A)</t>
  </si>
  <si>
    <t>159</t>
  </si>
  <si>
    <t>Цистинурия 2B типа (CYST2B)</t>
  </si>
  <si>
    <t>160</t>
  </si>
  <si>
    <r>
      <rPr>
        <sz val="10"/>
        <rFont val="Times New Roman"/>
        <family val="1"/>
        <charset val="204"/>
      </rPr>
      <t>Цистинурия бульдогов (Cys-bd)</t>
    </r>
  </si>
  <si>
    <t>161</t>
  </si>
  <si>
    <t>Цистинурия ньюфаундлендов (Cys-nf)</t>
  </si>
  <si>
    <t>162</t>
  </si>
  <si>
    <t>Чувствительность к медикаментам (MDR 1)</t>
  </si>
  <si>
    <t>163</t>
  </si>
  <si>
    <t>Чувствительность к фенобарбиталу (MDR ph)</t>
  </si>
  <si>
    <t>164</t>
  </si>
  <si>
    <t>Ювенильная идиопатическая эпилепсия (BFJE)</t>
  </si>
  <si>
    <t>165</t>
  </si>
  <si>
    <r>
      <rPr>
        <sz val="10"/>
        <rFont val="Times New Roman"/>
        <family val="1"/>
        <charset val="204"/>
      </rPr>
      <t>Ювенильная миоклоническая эпилепсия родезийских риджбеков (JME)</t>
    </r>
  </si>
  <si>
    <t>166</t>
  </si>
  <si>
    <t>Ювенильный паралич гортани / Полинейропатия (JLPP)</t>
  </si>
  <si>
    <t>Генотипирование</t>
  </si>
  <si>
    <t>167</t>
  </si>
  <si>
    <t>Установление родства 2 животных (щенок + кобель, мать бесплатно)</t>
  </si>
  <si>
    <t>168</t>
  </si>
  <si>
    <t>Дополнительная проба (щенок, кобель, сука) к DCI001</t>
  </si>
  <si>
    <t>169</t>
  </si>
  <si>
    <t>Паспорт генетической идентификации</t>
  </si>
  <si>
    <t>170</t>
  </si>
  <si>
    <t>Сравнение паспортов генетической идентификации, выданных в Зоогене</t>
  </si>
  <si>
    <t>171</t>
  </si>
  <si>
    <t>Сравнение паспортов генетической идентификации: 1-ый выдан в Зоогене + 2-ой в сторонней организации</t>
  </si>
  <si>
    <t>172</t>
  </si>
  <si>
    <t>Сравнение паспортов генетической идентификации, выданных в сторонней организации</t>
  </si>
  <si>
    <t>173</t>
  </si>
  <si>
    <t>Выдача паспорта генетической идентификации собакам, выполнявшим установление родства в ЗООГЕН</t>
  </si>
  <si>
    <t>Комплексные исследования для собак</t>
  </si>
  <si>
    <t>174</t>
  </si>
  <si>
    <t>Австралийская овчарка (аусси)</t>
  </si>
  <si>
    <t>175</t>
  </si>
  <si>
    <t>Австралийская пастушья собака (хилер)</t>
  </si>
  <si>
    <t>176</t>
  </si>
  <si>
    <t>Американский булли</t>
  </si>
  <si>
    <t>177</t>
  </si>
  <si>
    <t>Американский булли расширенный</t>
  </si>
  <si>
    <t>178</t>
  </si>
  <si>
    <t>Американский питбультерьер</t>
  </si>
  <si>
    <t>179</t>
  </si>
  <si>
    <t>Американский стаффордширский терьер</t>
  </si>
  <si>
    <t>180</t>
  </si>
  <si>
    <t>Английский бульдог</t>
  </si>
  <si>
    <t>181</t>
  </si>
  <si>
    <t>Английский кокер спаниель</t>
  </si>
  <si>
    <t>182</t>
  </si>
  <si>
    <t>Басенджи</t>
  </si>
  <si>
    <t>183</t>
  </si>
  <si>
    <t>Бернский зенненхунд</t>
  </si>
  <si>
    <t>184</t>
  </si>
  <si>
    <t>Бигль</t>
  </si>
  <si>
    <t>185</t>
  </si>
  <si>
    <t>Большой Швейцарский Зенненхунд</t>
  </si>
  <si>
    <t>186</t>
  </si>
  <si>
    <t>Бордер колли</t>
  </si>
  <si>
    <t>187</t>
  </si>
  <si>
    <t>Бордер колли расширенный</t>
  </si>
  <si>
    <t>188</t>
  </si>
  <si>
    <t>Бурбуль</t>
  </si>
  <si>
    <t>189</t>
  </si>
  <si>
    <t>Вельш корги кардиган / пемброк</t>
  </si>
  <si>
    <t>190</t>
  </si>
  <si>
    <t>Вельш корги кардиган / пемброк расширенный</t>
  </si>
  <si>
    <t>191</t>
  </si>
  <si>
    <t>Вест хайленд уайт терьер</t>
  </si>
  <si>
    <t>192</t>
  </si>
  <si>
    <r>
      <rPr>
        <sz val="10"/>
        <rFont val="Times New Roman"/>
        <family val="1"/>
        <charset val="204"/>
      </rPr>
      <t>Восточноевропейская овчарка / Белая швейцарская овчарка
/ Немецкая овчарка</t>
    </r>
  </si>
  <si>
    <t>193</t>
  </si>
  <si>
    <t>Голден ретривер</t>
  </si>
  <si>
    <t>194</t>
  </si>
  <si>
    <t>Голден ретривер расширенный</t>
  </si>
  <si>
    <t>195</t>
  </si>
  <si>
    <t>Джек-Рассел / Парсон-Рассел-терьер</t>
  </si>
  <si>
    <t>196</t>
  </si>
  <si>
    <t>Джек-Рассел / Парсон-Рассел-терьер расширенный</t>
  </si>
  <si>
    <t>197</t>
  </si>
  <si>
    <t>Доберман</t>
  </si>
  <si>
    <t>198</t>
  </si>
  <si>
    <t>Доберман расширенный</t>
  </si>
  <si>
    <t>199</t>
  </si>
  <si>
    <t>Дратхаар</t>
  </si>
  <si>
    <t>200</t>
  </si>
  <si>
    <t>Ирландский волкодав</t>
  </si>
  <si>
    <t>201</t>
  </si>
  <si>
    <t>Йоркширский терьер</t>
  </si>
  <si>
    <t>202</t>
  </si>
  <si>
    <t>Кавалер кинг чарльз спаниель</t>
  </si>
  <si>
    <t>203</t>
  </si>
  <si>
    <t>Кавалер кинг чарльз спаниель расширенный</t>
  </si>
  <si>
    <t>204</t>
  </si>
  <si>
    <t>Кане-Корсо</t>
  </si>
  <si>
    <t>205</t>
  </si>
  <si>
    <t>Керри-блю терьер</t>
  </si>
  <si>
    <t>206</t>
  </si>
  <si>
    <t>Кинг чарльз спаниель</t>
  </si>
  <si>
    <t>207</t>
  </si>
  <si>
    <t>Китайская хохлатая</t>
  </si>
  <si>
    <t>208</t>
  </si>
  <si>
    <t>Кокер спаниель общий</t>
  </si>
  <si>
    <t>209</t>
  </si>
  <si>
    <t>Колли/Шелти</t>
  </si>
  <si>
    <t>210</t>
  </si>
  <si>
    <t>Курчавошерстный ретривер</t>
  </si>
  <si>
    <t>211</t>
  </si>
  <si>
    <t>Лабрадор ретривер</t>
  </si>
  <si>
    <t>212</t>
  </si>
  <si>
    <t>Леонбергер</t>
  </si>
  <si>
    <t>213</t>
  </si>
  <si>
    <t>Миниатюрный бультерьер</t>
  </si>
  <si>
    <t>214</t>
  </si>
  <si>
    <t>Мопс</t>
  </si>
  <si>
    <t>215</t>
  </si>
  <si>
    <t>Ньюфаундленд</t>
  </si>
  <si>
    <t>216</t>
  </si>
  <si>
    <t>Папийон/Фален</t>
  </si>
  <si>
    <t>217</t>
  </si>
  <si>
    <t>Родезийский риджбек</t>
  </si>
  <si>
    <t>218</t>
  </si>
  <si>
    <t>Родезийский риджбек расширенный</t>
  </si>
  <si>
    <t>219</t>
  </si>
  <si>
    <t>Ротвейлер</t>
  </si>
  <si>
    <t>220</t>
  </si>
  <si>
    <t>Русский черный терьер</t>
  </si>
  <si>
    <t>221</t>
  </si>
  <si>
    <t>Русский черный терьер расширенный</t>
  </si>
  <si>
    <t>222</t>
  </si>
  <si>
    <t>Самоедская собака</t>
  </si>
  <si>
    <t>223</t>
  </si>
  <si>
    <t>Сибирский хаски</t>
  </si>
  <si>
    <t>224</t>
  </si>
  <si>
    <t>Спрингер-спаниель</t>
  </si>
  <si>
    <t>225</t>
  </si>
  <si>
    <t>Староанглийская овчарка (бобтейл)</t>
  </si>
  <si>
    <t>226</t>
  </si>
  <si>
    <t>Староанглийская овчарка (бобтейл) расширенный</t>
  </si>
  <si>
    <t>227</t>
  </si>
  <si>
    <t>Стаффордширский бультерьер</t>
  </si>
  <si>
    <t>228</t>
  </si>
  <si>
    <t>Таксы (кроме стандартных)</t>
  </si>
  <si>
    <t>229</t>
  </si>
  <si>
    <t>Той-фокстерьер</t>
  </si>
  <si>
    <t>230</t>
  </si>
  <si>
    <t>Французский бульдог</t>
  </si>
  <si>
    <t>231</t>
  </si>
  <si>
    <t>Французский бульдог расширенный</t>
  </si>
  <si>
    <t>232</t>
  </si>
  <si>
    <t>Шорти булл</t>
  </si>
  <si>
    <t>233</t>
  </si>
  <si>
    <t>Шотландский терьер (Скотч терьер)</t>
  </si>
  <si>
    <t>234</t>
  </si>
  <si>
    <t>Энтлебухер зенненхунд</t>
  </si>
  <si>
    <t>3.ГЕНЕТИКА КОШЕК</t>
  </si>
  <si>
    <t>Генетика окрасов кошек</t>
  </si>
  <si>
    <t>Локус А (агути/не агути)</t>
  </si>
  <si>
    <t>Локус B (шоколад)</t>
  </si>
  <si>
    <t>Локус C (колорпоинт)</t>
  </si>
  <si>
    <t>Локус D (осветление окраса)</t>
  </si>
  <si>
    <t>Альбинизм</t>
  </si>
  <si>
    <t>Амбер норвежских лесных</t>
  </si>
  <si>
    <t>Доминантный белый и белая пятнистость, локус W</t>
  </si>
  <si>
    <t>Рассет (красный) окрас бурм</t>
  </si>
  <si>
    <t>Cердолик (cornellian) курильских бобтейлов</t>
  </si>
  <si>
    <t>Угольный окрас бенгальских кошек</t>
  </si>
  <si>
    <t>Пять локусов окраса</t>
  </si>
  <si>
    <t xml:space="preserve">Генетика признаков кошек </t>
  </si>
  <si>
    <t>Длина шерсти кошек ( 4 мутации )</t>
  </si>
  <si>
    <t>Курчавость селкирк-рексов</t>
  </si>
  <si>
    <t>Остеохондродисплазия кошек - вислоухость (Fold)</t>
  </si>
  <si>
    <t>Полидактилия, Hw аллель</t>
  </si>
  <si>
    <t>Генетика заболеваний кошек</t>
  </si>
  <si>
    <t>Аутоиммунный лимфопролиферативный синдром кошек (ALPS, FALPS)</t>
  </si>
  <si>
    <t>Врожденный миастенический синдром девон рексов и сфинксов (CMS)</t>
  </si>
  <si>
    <t>Ганглиозидоз GM2 бурманских кошек</t>
  </si>
  <si>
    <t>Гипертрофическая кардиомиопатия мейн-кунов 1 мутация, A31P (HCM)</t>
  </si>
  <si>
    <r>
      <rPr>
        <sz val="10"/>
        <rFont val="Times New Roman"/>
        <family val="1"/>
        <charset val="204"/>
      </rPr>
      <t>Гипертрофическая кардиомиопатия мейн-кунов 2 мутации A31P, A74T
(HCM)</t>
    </r>
  </si>
  <si>
    <t>Гипертрофическая кардиомиопатия рэгдоллов (HCM)</t>
  </si>
  <si>
    <t>Гипокалиемия бурм (BHK)</t>
  </si>
  <si>
    <t>Гликогеноз IV типа (GSD IV)</t>
  </si>
  <si>
    <t>Дефицит эритроцитарной пируваткиназы кошек (PK def)</t>
  </si>
  <si>
    <t>Мукополисахаридоз VI (MPS VI)</t>
  </si>
  <si>
    <t>Поликистоз почек (PKD)</t>
  </si>
  <si>
    <t>Прогрессирующая атрофия сетчатки rdAc (PRA-rdAc)</t>
  </si>
  <si>
    <t>Прогрессирующая атрофия сетчатки Rdy (PRA-Rdy)</t>
  </si>
  <si>
    <t>Прогрессирующая атрофия сетчатки бенгалов (PRA-b)</t>
  </si>
  <si>
    <t>Прогрессирующая атрофия сетчатки персов (PRA-pd)</t>
  </si>
  <si>
    <t>Спинальная мышечная атрофия (SMA)</t>
  </si>
  <si>
    <t>Черепно-лицевая дисплазия бурм (FND)</t>
  </si>
  <si>
    <t>Определение группы крови кошек</t>
  </si>
  <si>
    <t>Группа крови А, группа крови В, носительство группы крови В</t>
  </si>
  <si>
    <t>Комплексные исследования для кошек</t>
  </si>
  <si>
    <t>Абиссинская кошка / Сомали</t>
  </si>
  <si>
    <t>Бенгальская кошка</t>
  </si>
  <si>
    <t>Британская / Сибирская кошка / Шотландская / Священная бирма</t>
  </si>
  <si>
    <t>Британская короткошерстная / Шотландская расширенный</t>
  </si>
  <si>
    <t>Бурманская кошка (бурма)</t>
  </si>
  <si>
    <t>Мейн-кун</t>
  </si>
  <si>
    <t>Мейн-кун расширенный</t>
  </si>
  <si>
    <t>Ориентальная кошка</t>
  </si>
  <si>
    <t>Ориентальная кошка расширенный</t>
  </si>
  <si>
    <t>Персидская / Экзотическая</t>
  </si>
  <si>
    <t>Персидская / Экзотическая расширенный</t>
  </si>
  <si>
    <t>Рэгдолл</t>
  </si>
  <si>
    <t>Рэгдолл расширенный</t>
  </si>
  <si>
    <t>4.ГЕНЕТИКА ПТИЦ</t>
  </si>
  <si>
    <t>Определение пола птиц (уточняйте вид)</t>
  </si>
  <si>
    <t>5.ГЕНЕТИКА КОЗ</t>
  </si>
  <si>
    <t>Генетика молока коз</t>
  </si>
  <si>
    <t>Содержание казеина в молоке (AS1C)</t>
  </si>
  <si>
    <t>Генетика заболеваний коз</t>
  </si>
  <si>
    <t>Фримантинизм (PIS)</t>
  </si>
  <si>
    <t>Мукополисахаридоз IIID (G6-S MPSIIID)</t>
  </si>
  <si>
    <t>Восприимчивость коз к губчатой энцефалопатии коз (Скрепи) (GSS)</t>
  </si>
  <si>
    <t>Установление родства 2 животных (предполагаемый отец + козленок, мать бесплатно)</t>
  </si>
  <si>
    <t>Дополнительная проба (козленок, второй предполагаемый отец или дополнительная предполагаемыя мать) к GCI001</t>
  </si>
  <si>
    <t>6.ГЕНЕТИКА КОРОВ</t>
  </si>
  <si>
    <t>Установление родства 2 животных (предполагаемый отец + теленок, мать бесплатно)</t>
  </si>
  <si>
    <t>Дополнительная проба (теленок, второй предполагаемый отец или дополнительная предполагаемыя мать) к BCI001</t>
  </si>
  <si>
    <t>7.ГЕНЕТИКА ЛОШАДЕЙ</t>
  </si>
  <si>
    <t>Установление родства 2 животных (жеребенок + предполагаемый отец, мать бесплатно)</t>
  </si>
  <si>
    <t>Дополнительная проба (жеребенок, второй предполагаемый отец или дополнительная предполагаемая мать) к HCI001</t>
  </si>
  <si>
    <t xml:space="preserve">8.ДОПОЛНИТЕЛЬНЫЕ УСЛУГИ </t>
  </si>
  <si>
    <t xml:space="preserve">Сертификат на защищенном бланке (дубликат/с давностью заказа более 3х лет)  </t>
  </si>
  <si>
    <t>ГЕНЕТИЧЕСКИЕ ИССЛЕДОВАНИЯ, ПРОВОДИМЫЕ В ООО "ЗООГЕН" ПО ДОГОВОРУ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</si>
</sst>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46"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8"/>
      <name val="Calibri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Calibri"/>
      <family val="2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10"/>
      <name val="Calibri"/>
      <family val="2"/>
    </font>
    <font>
      <sz val="11"/>
      <name val="Calibri"/>
      <family val="2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rgb="FF161616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43" fontId="6" fillId="0" borderId="0" applyFont="0" applyFill="0" applyBorder="0" applyAlignment="0" applyProtection="0"/>
  </cellStyleXfs>
  <cellXfs count="335">
    <xf numFmtId="0" fontId="0" fillId="0" borderId="0" xfId="0"/>
    <xf numFmtId="0" fontId="20" fillId="0" borderId="10" xfId="0" applyFont="1" applyBorder="1" applyAlignment="1">
      <alignment textRotation="90"/>
    </xf>
    <xf numFmtId="0" fontId="20" fillId="0" borderId="10" xfId="0" applyFont="1" applyBorder="1" applyAlignment="1">
      <alignment horizontal="center" textRotation="90"/>
    </xf>
    <xf numFmtId="0" fontId="20" fillId="0" borderId="10" xfId="0" applyFont="1" applyBorder="1" applyAlignment="1">
      <alignment horizontal="center" vertical="top" wrapText="1"/>
    </xf>
    <xf numFmtId="0" fontId="0" fillId="0" borderId="0" xfId="0" applyBorder="1"/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 wrapText="1"/>
    </xf>
    <xf numFmtId="0" fontId="25" fillId="0" borderId="10" xfId="0" applyFont="1" applyBorder="1"/>
    <xf numFmtId="0" fontId="25" fillId="0" borderId="10" xfId="0" applyFont="1" applyBorder="1" applyAlignment="1">
      <alignment horizontal="center"/>
    </xf>
    <xf numFmtId="0" fontId="26" fillId="0" borderId="10" xfId="0" applyFont="1" applyBorder="1" applyAlignment="1">
      <alignment wrapText="1"/>
    </xf>
    <xf numFmtId="0" fontId="26" fillId="0" borderId="10" xfId="0" applyFont="1" applyBorder="1" applyAlignment="1">
      <alignment horizontal="center" wrapText="1"/>
    </xf>
    <xf numFmtId="0" fontId="26" fillId="0" borderId="10" xfId="0" applyFont="1" applyFill="1" applyBorder="1" applyAlignment="1">
      <alignment horizontal="center" wrapText="1"/>
    </xf>
    <xf numFmtId="0" fontId="26" fillId="0" borderId="10" xfId="0" applyFont="1" applyBorder="1" applyAlignment="1">
      <alignment vertical="top" wrapText="1"/>
    </xf>
    <xf numFmtId="0" fontId="25" fillId="0" borderId="10" xfId="0" applyFont="1" applyFill="1" applyBorder="1"/>
    <xf numFmtId="0" fontId="0" fillId="0" borderId="0" xfId="0" applyFill="1"/>
    <xf numFmtId="0" fontId="26" fillId="0" borderId="10" xfId="0" applyFont="1" applyBorder="1" applyAlignment="1">
      <alignment horizontal="center" vertical="top" wrapText="1"/>
    </xf>
    <xf numFmtId="0" fontId="30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vertical="top" wrapText="1"/>
    </xf>
    <xf numFmtId="0" fontId="31" fillId="0" borderId="0" xfId="0" applyFont="1"/>
    <xf numFmtId="0" fontId="30" fillId="0" borderId="10" xfId="0" applyFont="1" applyFill="1" applyBorder="1" applyAlignment="1">
      <alignment vertical="center" wrapText="1"/>
    </xf>
    <xf numFmtId="0" fontId="30" fillId="0" borderId="10" xfId="0" applyFont="1" applyBorder="1"/>
    <xf numFmtId="0" fontId="30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 wrapText="1"/>
    </xf>
    <xf numFmtId="0" fontId="32" fillId="0" borderId="0" xfId="0" applyFont="1"/>
    <xf numFmtId="0" fontId="30" fillId="0" borderId="10" xfId="0" applyFont="1" applyBorder="1" applyAlignment="1">
      <alignment horizontal="right"/>
    </xf>
    <xf numFmtId="0" fontId="28" fillId="0" borderId="10" xfId="0" applyFont="1" applyBorder="1" applyAlignment="1">
      <alignment horizontal="left" vertical="top" wrapText="1"/>
    </xf>
    <xf numFmtId="0" fontId="28" fillId="24" borderId="10" xfId="0" applyFont="1" applyFill="1" applyBorder="1" applyAlignment="1">
      <alignment horizontal="center" vertical="top" wrapText="1"/>
    </xf>
    <xf numFmtId="0" fontId="28" fillId="0" borderId="10" xfId="0" applyFont="1" applyBorder="1" applyAlignment="1">
      <alignment wrapText="1"/>
    </xf>
    <xf numFmtId="0" fontId="28" fillId="0" borderId="10" xfId="0" applyFont="1" applyBorder="1" applyAlignment="1">
      <alignment horizontal="left" wrapText="1"/>
    </xf>
    <xf numFmtId="0" fontId="28" fillId="0" borderId="10" xfId="0" applyFont="1" applyFill="1" applyBorder="1" applyAlignment="1">
      <alignment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vertical="center" wrapText="1"/>
    </xf>
    <xf numFmtId="0" fontId="28" fillId="0" borderId="10" xfId="36" applyFont="1" applyFill="1" applyBorder="1" applyAlignment="1">
      <alignment horizontal="left" vertical="center" wrapText="1"/>
    </xf>
    <xf numFmtId="0" fontId="29" fillId="0" borderId="10" xfId="0" applyFont="1" applyBorder="1" applyAlignment="1">
      <alignment horizontal="right"/>
    </xf>
    <xf numFmtId="0" fontId="26" fillId="0" borderId="10" xfId="0" applyFont="1" applyBorder="1"/>
    <xf numFmtId="0" fontId="26" fillId="24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right"/>
    </xf>
    <xf numFmtId="0" fontId="26" fillId="0" borderId="10" xfId="0" applyFont="1" applyBorder="1" applyAlignment="1">
      <alignment vertical="center" wrapText="1"/>
    </xf>
    <xf numFmtId="0" fontId="28" fillId="0" borderId="11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vertical="center" wrapText="1"/>
    </xf>
    <xf numFmtId="0" fontId="0" fillId="24" borderId="0" xfId="0" applyFill="1"/>
    <xf numFmtId="0" fontId="26" fillId="24" borderId="10" xfId="0" applyFont="1" applyFill="1" applyBorder="1" applyAlignment="1">
      <alignment vertical="center" wrapText="1"/>
    </xf>
    <xf numFmtId="0" fontId="6" fillId="0" borderId="0" xfId="0" applyFont="1"/>
    <xf numFmtId="0" fontId="28" fillId="24" borderId="10" xfId="0" applyFont="1" applyFill="1" applyBorder="1" applyAlignment="1">
      <alignment wrapText="1"/>
    </xf>
    <xf numFmtId="0" fontId="32" fillId="0" borderId="0" xfId="0" applyFont="1" applyFill="1"/>
    <xf numFmtId="0" fontId="26" fillId="24" borderId="10" xfId="0" applyFont="1" applyFill="1" applyBorder="1"/>
    <xf numFmtId="0" fontId="26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4" fillId="24" borderId="10" xfId="36" applyFont="1" applyFill="1" applyBorder="1" applyAlignment="1">
      <alignment horizontal="center" vertical="center" wrapText="1"/>
    </xf>
    <xf numFmtId="0" fontId="0" fillId="25" borderId="0" xfId="0" applyFill="1" applyBorder="1"/>
    <xf numFmtId="0" fontId="30" fillId="24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left" wrapText="1"/>
    </xf>
    <xf numFmtId="0" fontId="35" fillId="0" borderId="10" xfId="0" applyFont="1" applyFill="1" applyBorder="1" applyAlignment="1">
      <alignment horizontal="left"/>
    </xf>
    <xf numFmtId="0" fontId="35" fillId="0" borderId="10" xfId="0" applyFont="1" applyFill="1" applyBorder="1" applyAlignment="1">
      <alignment horizontal="left" vertical="top" wrapText="1"/>
    </xf>
    <xf numFmtId="0" fontId="25" fillId="24" borderId="10" xfId="0" applyFont="1" applyFill="1" applyBorder="1"/>
    <xf numFmtId="0" fontId="28" fillId="24" borderId="10" xfId="36" applyFont="1" applyFill="1" applyBorder="1" applyAlignment="1">
      <alignment horizontal="left" vertical="center" wrapText="1"/>
    </xf>
    <xf numFmtId="0" fontId="26" fillId="24" borderId="10" xfId="0" applyFont="1" applyFill="1" applyBorder="1" applyAlignment="1">
      <alignment horizontal="center" vertical="top" wrapText="1"/>
    </xf>
    <xf numFmtId="0" fontId="26" fillId="24" borderId="10" xfId="0" applyFont="1" applyFill="1" applyBorder="1" applyAlignment="1">
      <alignment wrapText="1"/>
    </xf>
    <xf numFmtId="0" fontId="26" fillId="24" borderId="10" xfId="0" applyFont="1" applyFill="1" applyBorder="1" applyAlignment="1">
      <alignment horizontal="center" wrapText="1"/>
    </xf>
    <xf numFmtId="0" fontId="26" fillId="0" borderId="10" xfId="0" applyFont="1" applyBorder="1" applyAlignment="1">
      <alignment horizontal="left" wrapText="1"/>
    </xf>
    <xf numFmtId="0" fontId="26" fillId="24" borderId="10" xfId="0" applyFont="1" applyFill="1" applyBorder="1" applyAlignment="1">
      <alignment vertical="top" wrapText="1"/>
    </xf>
    <xf numFmtId="1" fontId="30" fillId="0" borderId="10" xfId="0" applyNumberFormat="1" applyFont="1" applyBorder="1" applyAlignment="1">
      <alignment horizontal="right"/>
    </xf>
    <xf numFmtId="0" fontId="21" fillId="0" borderId="0" xfId="0" applyFont="1"/>
    <xf numFmtId="0" fontId="26" fillId="0" borderId="10" xfId="0" applyFont="1" applyFill="1" applyBorder="1"/>
    <xf numFmtId="0" fontId="28" fillId="0" borderId="10" xfId="0" applyFont="1" applyFill="1" applyBorder="1" applyAlignment="1">
      <alignment horizontal="left" vertical="center" wrapText="1"/>
    </xf>
    <xf numFmtId="0" fontId="25" fillId="0" borderId="0" xfId="0" applyFont="1" applyBorder="1"/>
    <xf numFmtId="0" fontId="25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30" fillId="0" borderId="10" xfId="0" applyFont="1" applyBorder="1" applyAlignment="1">
      <alignment horizontal="right" vertical="center"/>
    </xf>
    <xf numFmtId="0" fontId="30" fillId="0" borderId="10" xfId="0" applyFont="1" applyBorder="1" applyAlignment="1">
      <alignment horizontal="right" vertical="center" wrapText="1"/>
    </xf>
    <xf numFmtId="0" fontId="25" fillId="24" borderId="10" xfId="0" applyFont="1" applyFill="1" applyBorder="1" applyAlignment="1">
      <alignment horizontal="right"/>
    </xf>
    <xf numFmtId="0" fontId="30" fillId="0" borderId="10" xfId="0" applyFont="1" applyFill="1" applyBorder="1" applyAlignment="1">
      <alignment horizontal="right" vertical="center" wrapText="1"/>
    </xf>
    <xf numFmtId="0" fontId="26" fillId="0" borderId="10" xfId="0" applyFont="1" applyFill="1" applyBorder="1" applyAlignment="1">
      <alignment horizontal="left" wrapText="1"/>
    </xf>
    <xf numFmtId="0" fontId="26" fillId="0" borderId="14" xfId="0" applyFont="1" applyBorder="1" applyAlignment="1">
      <alignment wrapText="1"/>
    </xf>
    <xf numFmtId="0" fontId="26" fillId="26" borderId="10" xfId="0" applyFont="1" applyFill="1" applyBorder="1" applyAlignment="1">
      <alignment horizontal="center" vertical="top" wrapText="1"/>
    </xf>
    <xf numFmtId="0" fontId="26" fillId="26" borderId="10" xfId="0" applyFont="1" applyFill="1" applyBorder="1"/>
    <xf numFmtId="0" fontId="28" fillId="26" borderId="10" xfId="36" applyFont="1" applyFill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center"/>
    </xf>
    <xf numFmtId="0" fontId="30" fillId="0" borderId="13" xfId="0" applyFont="1" applyBorder="1"/>
    <xf numFmtId="0" fontId="28" fillId="0" borderId="14" xfId="0" applyFont="1" applyBorder="1" applyAlignment="1">
      <alignment vertical="top" wrapText="1"/>
    </xf>
    <xf numFmtId="0" fontId="37" fillId="0" borderId="10" xfId="0" applyFont="1" applyBorder="1" applyAlignment="1">
      <alignment horizontal="center" wrapText="1"/>
    </xf>
    <xf numFmtId="1" fontId="28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/>
    </xf>
    <xf numFmtId="1" fontId="26" fillId="0" borderId="10" xfId="0" applyNumberFormat="1" applyFont="1" applyBorder="1" applyAlignment="1">
      <alignment horizontal="center"/>
    </xf>
    <xf numFmtId="1" fontId="28" fillId="0" borderId="14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right"/>
    </xf>
    <xf numFmtId="0" fontId="28" fillId="0" borderId="10" xfId="0" applyFont="1" applyBorder="1" applyAlignment="1">
      <alignment horizontal="right"/>
    </xf>
    <xf numFmtId="1" fontId="26" fillId="0" borderId="10" xfId="0" applyNumberFormat="1" applyFont="1" applyFill="1" applyBorder="1" applyAlignment="1">
      <alignment horizontal="center"/>
    </xf>
    <xf numFmtId="1" fontId="26" fillId="24" borderId="10" xfId="0" applyNumberFormat="1" applyFont="1" applyFill="1" applyBorder="1" applyAlignment="1">
      <alignment horizontal="center" wrapText="1"/>
    </xf>
    <xf numFmtId="1" fontId="26" fillId="0" borderId="10" xfId="0" applyNumberFormat="1" applyFont="1" applyBorder="1" applyAlignment="1">
      <alignment horizontal="center" vertical="top" wrapText="1"/>
    </xf>
    <xf numFmtId="1" fontId="26" fillId="24" borderId="10" xfId="0" applyNumberFormat="1" applyFont="1" applyFill="1" applyBorder="1" applyAlignment="1">
      <alignment horizontal="center" vertical="top" wrapText="1"/>
    </xf>
    <xf numFmtId="1" fontId="26" fillId="0" borderId="10" xfId="0" applyNumberFormat="1" applyFont="1" applyBorder="1" applyAlignment="1">
      <alignment horizontal="center" wrapText="1"/>
    </xf>
    <xf numFmtId="1" fontId="28" fillId="24" borderId="10" xfId="0" applyNumberFormat="1" applyFont="1" applyFill="1" applyBorder="1" applyAlignment="1">
      <alignment horizontal="center" wrapText="1"/>
    </xf>
    <xf numFmtId="0" fontId="30" fillId="0" borderId="10" xfId="0" applyFont="1" applyFill="1" applyBorder="1" applyAlignment="1">
      <alignment horizontal="right" vertical="center"/>
    </xf>
    <xf numFmtId="0" fontId="21" fillId="0" borderId="0" xfId="0" applyFont="1" applyFill="1"/>
    <xf numFmtId="1" fontId="30" fillId="0" borderId="10" xfId="0" applyNumberFormat="1" applyFont="1" applyFill="1" applyBorder="1" applyAlignment="1">
      <alignment horizontal="center"/>
    </xf>
    <xf numFmtId="1" fontId="28" fillId="0" borderId="10" xfId="0" applyNumberFormat="1" applyFont="1" applyFill="1" applyBorder="1" applyAlignment="1">
      <alignment horizontal="center"/>
    </xf>
    <xf numFmtId="0" fontId="30" fillId="0" borderId="10" xfId="0" applyFont="1" applyFill="1" applyBorder="1" applyAlignment="1">
      <alignment horizontal="right"/>
    </xf>
    <xf numFmtId="0" fontId="26" fillId="0" borderId="10" xfId="0" applyFont="1" applyFill="1" applyBorder="1" applyAlignment="1">
      <alignment wrapText="1"/>
    </xf>
    <xf numFmtId="0" fontId="26" fillId="0" borderId="10" xfId="0" applyFont="1" applyFill="1" applyBorder="1" applyAlignment="1">
      <alignment vertical="top" wrapText="1"/>
    </xf>
    <xf numFmtId="0" fontId="24" fillId="0" borderId="10" xfId="0" applyFont="1" applyBorder="1" applyAlignment="1">
      <alignment horizontal="center"/>
    </xf>
    <xf numFmtId="0" fontId="0" fillId="0" borderId="12" xfId="0" applyBorder="1" applyAlignment="1"/>
    <xf numFmtId="0" fontId="28" fillId="0" borderId="10" xfId="0" applyFont="1" applyFill="1" applyBorder="1" applyAlignment="1">
      <alignment wrapText="1"/>
    </xf>
    <xf numFmtId="1" fontId="28" fillId="24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30" fillId="0" borderId="13" xfId="0" applyFont="1" applyBorder="1" applyAlignment="1">
      <alignment vertical="center" wrapText="1"/>
    </xf>
    <xf numFmtId="0" fontId="26" fillId="0" borderId="14" xfId="0" applyFont="1" applyBorder="1" applyAlignment="1">
      <alignment vertical="top" wrapText="1"/>
    </xf>
    <xf numFmtId="1" fontId="26" fillId="26" borderId="10" xfId="0" applyNumberFormat="1" applyFont="1" applyFill="1" applyBorder="1" applyAlignment="1">
      <alignment horizontal="center"/>
    </xf>
    <xf numFmtId="0" fontId="26" fillId="26" borderId="10" xfId="0" applyFont="1" applyFill="1" applyBorder="1" applyAlignment="1">
      <alignment wrapText="1"/>
    </xf>
    <xf numFmtId="0" fontId="25" fillId="26" borderId="10" xfId="0" applyFont="1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1" fontId="0" fillId="0" borderId="0" xfId="0" applyNumberFormat="1" applyBorder="1"/>
    <xf numFmtId="0" fontId="30" fillId="0" borderId="0" xfId="0" applyFont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1" fontId="26" fillId="26" borderId="10" xfId="0" applyNumberFormat="1" applyFont="1" applyFill="1" applyBorder="1" applyAlignment="1">
      <alignment horizontal="center" vertical="top" wrapText="1"/>
    </xf>
    <xf numFmtId="0" fontId="24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wrapText="1"/>
    </xf>
    <xf numFmtId="0" fontId="40" fillId="0" borderId="10" xfId="0" applyFont="1" applyBorder="1" applyAlignment="1">
      <alignment horizontal="center"/>
    </xf>
    <xf numFmtId="0" fontId="42" fillId="0" borderId="10" xfId="0" applyFont="1" applyBorder="1" applyAlignment="1">
      <alignment wrapText="1"/>
    </xf>
    <xf numFmtId="0" fontId="40" fillId="0" borderId="10" xfId="0" applyFont="1" applyBorder="1" applyAlignment="1">
      <alignment wrapText="1"/>
    </xf>
    <xf numFmtId="0" fontId="44" fillId="0" borderId="10" xfId="0" applyFont="1" applyBorder="1" applyAlignment="1">
      <alignment wrapText="1"/>
    </xf>
    <xf numFmtId="0" fontId="39" fillId="0" borderId="10" xfId="0" applyFont="1" applyBorder="1"/>
    <xf numFmtId="0" fontId="39" fillId="0" borderId="10" xfId="0" applyFont="1" applyBorder="1" applyAlignment="1">
      <alignment horizontal="left" wrapText="1"/>
    </xf>
    <xf numFmtId="0" fontId="24" fillId="0" borderId="1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2" fontId="26" fillId="24" borderId="10" xfId="0" applyNumberFormat="1" applyFont="1" applyFill="1" applyBorder="1" applyAlignment="1">
      <alignment horizontal="center" wrapText="1"/>
    </xf>
    <xf numFmtId="2" fontId="26" fillId="0" borderId="10" xfId="0" applyNumberFormat="1" applyFont="1" applyFill="1" applyBorder="1" applyAlignment="1">
      <alignment horizontal="center" vertical="center" wrapText="1"/>
    </xf>
    <xf numFmtId="2" fontId="26" fillId="24" borderId="0" xfId="0" applyNumberFormat="1" applyFont="1" applyFill="1" applyBorder="1" applyAlignment="1">
      <alignment horizontal="center" wrapText="1"/>
    </xf>
    <xf numFmtId="0" fontId="0" fillId="0" borderId="10" xfId="0" applyBorder="1"/>
    <xf numFmtId="2" fontId="26" fillId="24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/>
    <xf numFmtId="0" fontId="40" fillId="0" borderId="10" xfId="0" applyFont="1" applyBorder="1" applyAlignment="1">
      <alignment horizontal="right"/>
    </xf>
    <xf numFmtId="2" fontId="39" fillId="27" borderId="10" xfId="0" applyNumberFormat="1" applyFont="1" applyFill="1" applyBorder="1" applyAlignment="1">
      <alignment horizontal="center" wrapText="1"/>
    </xf>
    <xf numFmtId="2" fontId="39" fillId="0" borderId="10" xfId="0" applyNumberFormat="1" applyFont="1" applyBorder="1" applyAlignment="1">
      <alignment horizontal="center" wrapText="1"/>
    </xf>
    <xf numFmtId="1" fontId="0" fillId="0" borderId="10" xfId="0" applyNumberFormat="1" applyBorder="1"/>
    <xf numFmtId="49" fontId="25" fillId="0" borderId="10" xfId="43" applyNumberFormat="1" applyFont="1" applyBorder="1" applyAlignment="1">
      <alignment horizontal="center"/>
    </xf>
    <xf numFmtId="0" fontId="0" fillId="0" borderId="10" xfId="0" applyFill="1" applyBorder="1"/>
    <xf numFmtId="49" fontId="40" fillId="0" borderId="10" xfId="0" applyNumberFormat="1" applyFont="1" applyBorder="1" applyAlignment="1">
      <alignment horizontal="center"/>
    </xf>
    <xf numFmtId="2" fontId="40" fillId="0" borderId="10" xfId="0" applyNumberFormat="1" applyFont="1" applyBorder="1" applyAlignment="1">
      <alignment horizontal="center" wrapText="1"/>
    </xf>
    <xf numFmtId="1" fontId="39" fillId="27" borderId="10" xfId="0" applyNumberFormat="1" applyFont="1" applyFill="1" applyBorder="1" applyAlignment="1">
      <alignment horizontal="center" wrapText="1"/>
    </xf>
    <xf numFmtId="49" fontId="39" fillId="0" borderId="10" xfId="0" applyNumberFormat="1" applyFont="1" applyBorder="1" applyAlignment="1">
      <alignment horizontal="center"/>
    </xf>
    <xf numFmtId="2" fontId="39" fillId="0" borderId="10" xfId="0" applyNumberFormat="1" applyFont="1" applyBorder="1" applyAlignment="1">
      <alignment horizontal="center"/>
    </xf>
    <xf numFmtId="2" fontId="39" fillId="27" borderId="10" xfId="0" applyNumberFormat="1" applyFont="1" applyFill="1" applyBorder="1" applyAlignment="1">
      <alignment horizontal="center"/>
    </xf>
    <xf numFmtId="49" fontId="40" fillId="0" borderId="10" xfId="0" applyNumberFormat="1" applyFont="1" applyBorder="1" applyAlignment="1">
      <alignment horizontal="left"/>
    </xf>
    <xf numFmtId="49" fontId="39" fillId="0" borderId="10" xfId="0" applyNumberFormat="1" applyFont="1" applyBorder="1" applyAlignment="1">
      <alignment horizontal="left"/>
    </xf>
    <xf numFmtId="2" fontId="0" fillId="0" borderId="10" xfId="0" applyNumberFormat="1" applyBorder="1" applyAlignment="1">
      <alignment horizontal="center" vertical="center"/>
    </xf>
    <xf numFmtId="0" fontId="25" fillId="0" borderId="10" xfId="0" applyFont="1" applyBorder="1" applyAlignment="1">
      <alignment horizontal="left" wrapText="1"/>
    </xf>
    <xf numFmtId="49" fontId="25" fillId="0" borderId="10" xfId="0" applyNumberFormat="1" applyFont="1" applyBorder="1" applyAlignment="1">
      <alignment horizontal="left" wrapText="1"/>
    </xf>
    <xf numFmtId="2" fontId="26" fillId="0" borderId="10" xfId="0" applyNumberFormat="1" applyFont="1" applyBorder="1" applyAlignment="1">
      <alignment horizontal="center" wrapText="1"/>
    </xf>
    <xf numFmtId="2" fontId="26" fillId="0" borderId="10" xfId="0" applyNumberFormat="1" applyFont="1" applyBorder="1" applyAlignment="1">
      <alignment horizontal="center"/>
    </xf>
    <xf numFmtId="0" fontId="45" fillId="27" borderId="10" xfId="0" applyFont="1" applyFill="1" applyBorder="1" applyAlignment="1">
      <alignment horizontal="center" vertical="top" wrapText="1"/>
    </xf>
    <xf numFmtId="2" fontId="25" fillId="0" borderId="10" xfId="0" applyNumberFormat="1" applyFont="1" applyBorder="1" applyAlignment="1">
      <alignment horizontal="center"/>
    </xf>
    <xf numFmtId="0" fontId="28" fillId="24" borderId="10" xfId="0" applyFont="1" applyFill="1" applyBorder="1" applyAlignment="1">
      <alignment horizontal="center" wrapText="1"/>
    </xf>
    <xf numFmtId="0" fontId="0" fillId="0" borderId="0" xfId="0" applyNumberFormat="1" applyAlignment="1">
      <alignment horizontal="center"/>
    </xf>
    <xf numFmtId="0" fontId="20" fillId="0" borderId="10" xfId="0" applyNumberFormat="1" applyFont="1" applyBorder="1" applyAlignment="1">
      <alignment horizontal="center" textRotation="90"/>
    </xf>
    <xf numFmtId="0" fontId="23" fillId="0" borderId="10" xfId="0" applyNumberFormat="1" applyFont="1" applyBorder="1" applyAlignment="1">
      <alignment horizontal="center" vertical="center" wrapText="1"/>
    </xf>
    <xf numFmtId="0" fontId="30" fillId="0" borderId="10" xfId="0" applyNumberFormat="1" applyFont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center"/>
    </xf>
    <xf numFmtId="0" fontId="26" fillId="0" borderId="10" xfId="0" applyNumberFormat="1" applyFont="1" applyBorder="1" applyAlignment="1">
      <alignment horizontal="center"/>
    </xf>
    <xf numFmtId="0" fontId="30" fillId="24" borderId="10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Border="1" applyAlignment="1">
      <alignment horizontal="center"/>
    </xf>
    <xf numFmtId="0" fontId="30" fillId="0" borderId="10" xfId="0" applyNumberFormat="1" applyFont="1" applyBorder="1" applyAlignment="1">
      <alignment horizontal="center"/>
    </xf>
    <xf numFmtId="0" fontId="30" fillId="0" borderId="10" xfId="0" applyNumberFormat="1" applyFont="1" applyFill="1" applyBorder="1" applyAlignment="1">
      <alignment horizontal="center"/>
    </xf>
    <xf numFmtId="0" fontId="30" fillId="0" borderId="10" xfId="0" applyNumberFormat="1" applyFont="1" applyFill="1" applyBorder="1" applyAlignment="1">
      <alignment horizontal="center" vertical="center"/>
    </xf>
    <xf numFmtId="0" fontId="30" fillId="0" borderId="10" xfId="0" applyNumberFormat="1" applyFont="1" applyBorder="1" applyAlignment="1">
      <alignment horizontal="center" vertical="center"/>
    </xf>
    <xf numFmtId="0" fontId="25" fillId="26" borderId="10" xfId="0" applyNumberFormat="1" applyFont="1" applyFill="1" applyBorder="1" applyAlignment="1">
      <alignment horizontal="center"/>
    </xf>
    <xf numFmtId="0" fontId="30" fillId="26" borderId="10" xfId="0" applyNumberFormat="1" applyFont="1" applyFill="1" applyBorder="1" applyAlignment="1">
      <alignment horizontal="center" vertical="center" wrapText="1"/>
    </xf>
    <xf numFmtId="0" fontId="30" fillId="0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left"/>
    </xf>
    <xf numFmtId="0" fontId="40" fillId="27" borderId="10" xfId="0" applyFont="1" applyFill="1" applyBorder="1" applyAlignment="1">
      <alignment horizontal="left"/>
    </xf>
    <xf numFmtId="0" fontId="26" fillId="27" borderId="10" xfId="0" applyFont="1" applyFill="1" applyBorder="1" applyAlignment="1">
      <alignment wrapText="1"/>
    </xf>
    <xf numFmtId="0" fontId="45" fillId="27" borderId="10" xfId="0" applyFont="1" applyFill="1" applyBorder="1" applyAlignment="1">
      <alignment horizontal="center" wrapText="1"/>
    </xf>
    <xf numFmtId="1" fontId="28" fillId="0" borderId="10" xfId="0" applyNumberFormat="1" applyFont="1" applyFill="1" applyBorder="1" applyAlignment="1">
      <alignment horizontal="center" wrapText="1"/>
    </xf>
    <xf numFmtId="0" fontId="39" fillId="0" borderId="10" xfId="0" applyFont="1" applyBorder="1" applyAlignment="1">
      <alignment horizontal="right"/>
    </xf>
    <xf numFmtId="0" fontId="39" fillId="0" borderId="10" xfId="0" applyFont="1" applyBorder="1" applyAlignment="1">
      <alignment horizontal="center"/>
    </xf>
    <xf numFmtId="0" fontId="39" fillId="27" borderId="10" xfId="0" applyFont="1" applyFill="1" applyBorder="1" applyAlignment="1">
      <alignment horizontal="center"/>
    </xf>
    <xf numFmtId="2" fontId="26" fillId="24" borderId="15" xfId="0" applyNumberFormat="1" applyFont="1" applyFill="1" applyBorder="1" applyAlignment="1">
      <alignment horizontal="center" wrapText="1"/>
    </xf>
    <xf numFmtId="16" fontId="30" fillId="0" borderId="10" xfId="0" applyNumberFormat="1" applyFont="1" applyBorder="1" applyAlignment="1">
      <alignment horizontal="center" vertical="center"/>
    </xf>
    <xf numFmtId="16" fontId="25" fillId="26" borderId="10" xfId="0" applyNumberFormat="1" applyFont="1" applyFill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2" fillId="0" borderId="16" xfId="0" applyFont="1" applyBorder="1" applyAlignment="1">
      <alignment horizontal="center" vertical="top" wrapText="1"/>
    </xf>
    <xf numFmtId="0" fontId="22" fillId="0" borderId="12" xfId="0" applyFont="1" applyBorder="1" applyAlignment="1">
      <alignment horizontal="center" vertical="top" wrapText="1"/>
    </xf>
    <xf numFmtId="0" fontId="27" fillId="0" borderId="13" xfId="0" applyFont="1" applyBorder="1" applyAlignment="1">
      <alignment horizontal="center" vertical="top" wrapText="1"/>
    </xf>
    <xf numFmtId="0" fontId="27" fillId="0" borderId="14" xfId="0" applyFont="1" applyBorder="1" applyAlignment="1">
      <alignment horizontal="center" vertical="top" wrapText="1"/>
    </xf>
    <xf numFmtId="0" fontId="27" fillId="0" borderId="13" xfId="0" applyFont="1" applyBorder="1" applyAlignment="1">
      <alignment horizontal="center" wrapText="1"/>
    </xf>
    <xf numFmtId="0" fontId="27" fillId="0" borderId="14" xfId="0" applyFont="1" applyBorder="1" applyAlignment="1">
      <alignment horizont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wrapText="1"/>
    </xf>
    <xf numFmtId="0" fontId="24" fillId="0" borderId="14" xfId="0" applyFont="1" applyBorder="1" applyAlignment="1">
      <alignment horizont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33" fillId="0" borderId="10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7" fillId="0" borderId="13" xfId="0" applyFont="1" applyFill="1" applyBorder="1" applyAlignment="1">
      <alignment horizontal="center" wrapText="1"/>
    </xf>
    <xf numFmtId="0" fontId="27" fillId="0" borderId="14" xfId="0" applyFont="1" applyFill="1" applyBorder="1" applyAlignment="1">
      <alignment horizontal="center" wrapText="1"/>
    </xf>
    <xf numFmtId="0" fontId="0" fillId="0" borderId="0" xfId="0" applyAlignment="1"/>
    <xf numFmtId="0" fontId="43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horizontal="center" wrapText="1"/>
    </xf>
    <xf numFmtId="0" fontId="38" fillId="0" borderId="13" xfId="0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24" fillId="0" borderId="10" xfId="0" applyFont="1" applyBorder="1"/>
    <xf numFmtId="0" fontId="38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left"/>
    </xf>
    <xf numFmtId="0" fontId="40" fillId="27" borderId="10" xfId="0" applyFont="1" applyFill="1" applyBorder="1" applyAlignment="1">
      <alignment horizontal="left"/>
    </xf>
    <xf numFmtId="0" fontId="26" fillId="27" borderId="10" xfId="0" applyFont="1" applyFill="1" applyBorder="1" applyAlignment="1">
      <alignment wrapText="1"/>
    </xf>
    <xf numFmtId="0" fontId="45" fillId="27" borderId="10" xfId="0" applyFont="1" applyFill="1" applyBorder="1" applyAlignment="1">
      <alignment horizontal="center" wrapText="1"/>
    </xf>
    <xf numFmtId="0" fontId="24" fillId="0" borderId="19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43" fillId="0" borderId="19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20" xfId="0" applyFont="1" applyBorder="1" applyAlignment="1">
      <alignment horizontal="center"/>
    </xf>
    <xf numFmtId="0" fontId="22" fillId="0" borderId="15" xfId="0" applyFont="1" applyBorder="1" applyAlignment="1">
      <alignment horizontal="center" wrapText="1"/>
    </xf>
    <xf numFmtId="0" fontId="22" fillId="0" borderId="13" xfId="0" applyFont="1" applyBorder="1" applyAlignment="1">
      <alignment horizontal="center" vertical="top" wrapText="1"/>
    </xf>
    <xf numFmtId="0" fontId="22" fillId="0" borderId="14" xfId="0" applyFont="1" applyBorder="1" applyAlignment="1">
      <alignment horizontal="center" vertical="top" wrapText="1"/>
    </xf>
    <xf numFmtId="0" fontId="0" fillId="0" borderId="12" xfId="0" applyBorder="1" applyAlignment="1">
      <alignment horizontal="right"/>
    </xf>
    <xf numFmtId="0" fontId="23" fillId="0" borderId="10" xfId="0" applyFont="1" applyBorder="1" applyAlignment="1">
      <alignment vertical="top" textRotation="90"/>
    </xf>
    <xf numFmtId="0" fontId="23" fillId="0" borderId="10" xfId="0" applyFont="1" applyBorder="1" applyAlignment="1">
      <alignment horizontal="center" vertical="top" textRotation="90"/>
    </xf>
    <xf numFmtId="0" fontId="23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top" wrapText="1"/>
    </xf>
    <xf numFmtId="0" fontId="38" fillId="0" borderId="13" xfId="0" applyFont="1" applyBorder="1" applyAlignment="1">
      <alignment horizontal="center" vertical="top"/>
    </xf>
    <xf numFmtId="0" fontId="38" fillId="0" borderId="14" xfId="0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38" fillId="0" borderId="13" xfId="0" applyFont="1" applyBorder="1" applyAlignment="1">
      <alignment horizontal="left" vertical="top"/>
    </xf>
    <xf numFmtId="0" fontId="0" fillId="0" borderId="14" xfId="0" applyBorder="1" applyAlignment="1">
      <alignment horizontal="left"/>
    </xf>
    <xf numFmtId="0" fontId="25" fillId="0" borderId="18" xfId="0" applyFont="1" applyBorder="1" applyAlignment="1">
      <alignment horizontal="left" vertical="top" wrapText="1"/>
    </xf>
    <xf numFmtId="0" fontId="28" fillId="0" borderId="21" xfId="0" applyFont="1" applyFill="1" applyBorder="1" applyAlignment="1">
      <alignment horizontal="left" vertical="top" wrapText="1"/>
    </xf>
    <xf numFmtId="2" fontId="39" fillId="27" borderId="18" xfId="0" applyNumberFormat="1" applyFont="1" applyFill="1" applyBorder="1" applyAlignment="1">
      <alignment horizontal="left" vertical="top" wrapText="1"/>
    </xf>
    <xf numFmtId="0" fontId="25" fillId="0" borderId="10" xfId="0" applyFont="1" applyBorder="1" applyAlignment="1">
      <alignment horizontal="left" vertical="top" wrapText="1"/>
    </xf>
    <xf numFmtId="0" fontId="40" fillId="0" borderId="10" xfId="0" applyFont="1" applyBorder="1" applyAlignment="1">
      <alignment horizontal="left" vertical="top"/>
    </xf>
    <xf numFmtId="0" fontId="26" fillId="0" borderId="22" xfId="0" applyFont="1" applyFill="1" applyBorder="1" applyAlignment="1">
      <alignment horizontal="left" vertical="top" wrapText="1"/>
    </xf>
    <xf numFmtId="2" fontId="39" fillId="27" borderId="10" xfId="0" applyNumberFormat="1" applyFont="1" applyFill="1" applyBorder="1" applyAlignment="1">
      <alignment horizontal="left" vertical="top" wrapText="1"/>
    </xf>
    <xf numFmtId="2" fontId="39" fillId="0" borderId="10" xfId="0" applyNumberFormat="1" applyFont="1" applyBorder="1" applyAlignment="1">
      <alignment horizontal="left" vertical="top" wrapText="1"/>
    </xf>
    <xf numFmtId="0" fontId="24" fillId="0" borderId="16" xfId="0" applyFont="1" applyBorder="1" applyAlignment="1">
      <alignment horizontal="left" vertical="top"/>
    </xf>
    <xf numFmtId="0" fontId="24" fillId="0" borderId="12" xfId="0" applyFont="1" applyBorder="1" applyAlignment="1">
      <alignment horizontal="left" vertical="top"/>
    </xf>
    <xf numFmtId="0" fontId="0" fillId="0" borderId="12" xfId="0" applyBorder="1" applyAlignment="1">
      <alignment horizontal="left"/>
    </xf>
    <xf numFmtId="0" fontId="41" fillId="0" borderId="13" xfId="0" applyFont="1" applyBorder="1" applyAlignment="1">
      <alignment horizontal="left" vertical="top"/>
    </xf>
    <xf numFmtId="0" fontId="21" fillId="0" borderId="14" xfId="0" applyFont="1" applyBorder="1" applyAlignment="1">
      <alignment horizontal="left" vertical="top"/>
    </xf>
    <xf numFmtId="0" fontId="25" fillId="0" borderId="10" xfId="0" applyFont="1" applyBorder="1" applyAlignment="1">
      <alignment horizontal="left" vertical="top"/>
    </xf>
    <xf numFmtId="49" fontId="25" fillId="0" borderId="10" xfId="0" applyNumberFormat="1" applyFont="1" applyBorder="1" applyAlignment="1">
      <alignment horizontal="left" vertical="top"/>
    </xf>
    <xf numFmtId="0" fontId="39" fillId="0" borderId="10" xfId="0" applyFont="1" applyBorder="1" applyAlignment="1">
      <alignment horizontal="left" vertical="top" wrapText="1"/>
    </xf>
    <xf numFmtId="49" fontId="25" fillId="0" borderId="10" xfId="43" applyNumberFormat="1" applyFont="1" applyBorder="1" applyAlignment="1">
      <alignment horizontal="left" vertical="top"/>
    </xf>
    <xf numFmtId="0" fontId="28" fillId="0" borderId="22" xfId="0" applyFont="1" applyFill="1" applyBorder="1" applyAlignment="1">
      <alignment horizontal="left" vertical="top" wrapText="1"/>
    </xf>
    <xf numFmtId="49" fontId="40" fillId="0" borderId="10" xfId="0" applyNumberFormat="1" applyFont="1" applyBorder="1" applyAlignment="1">
      <alignment horizontal="left" vertical="top"/>
    </xf>
    <xf numFmtId="2" fontId="40" fillId="0" borderId="10" xfId="0" applyNumberFormat="1" applyFont="1" applyBorder="1" applyAlignment="1">
      <alignment horizontal="left" vertical="top" wrapText="1"/>
    </xf>
    <xf numFmtId="0" fontId="38" fillId="0" borderId="16" xfId="0" applyFont="1" applyBorder="1" applyAlignment="1">
      <alignment horizontal="left"/>
    </xf>
    <xf numFmtId="0" fontId="41" fillId="0" borderId="12" xfId="0" applyFont="1" applyBorder="1" applyAlignment="1">
      <alignment horizontal="left"/>
    </xf>
    <xf numFmtId="0" fontId="38" fillId="0" borderId="23" xfId="0" applyFont="1" applyBorder="1" applyAlignment="1">
      <alignment horizontal="left" vertical="top"/>
    </xf>
    <xf numFmtId="0" fontId="41" fillId="0" borderId="0" xfId="0" applyFont="1" applyBorder="1" applyAlignment="1">
      <alignment horizontal="left" vertical="top"/>
    </xf>
    <xf numFmtId="0" fontId="28" fillId="0" borderId="24" xfId="0" applyFont="1" applyFill="1" applyBorder="1" applyAlignment="1">
      <alignment horizontal="left" vertical="top" wrapText="1"/>
    </xf>
    <xf numFmtId="0" fontId="28" fillId="0" borderId="21" xfId="0" applyFont="1" applyFill="1" applyBorder="1" applyAlignment="1">
      <alignment horizontal="left" vertical="top" wrapText="1"/>
    </xf>
    <xf numFmtId="0" fontId="26" fillId="0" borderId="24" xfId="0" applyFont="1" applyFill="1" applyBorder="1" applyAlignment="1">
      <alignment horizontal="left" vertical="top" wrapText="1"/>
    </xf>
    <xf numFmtId="0" fontId="26" fillId="0" borderId="21" xfId="0" applyFont="1" applyFill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left" vertical="top"/>
    </xf>
    <xf numFmtId="0" fontId="39" fillId="0" borderId="10" xfId="0" applyFont="1" applyBorder="1" applyAlignment="1">
      <alignment horizontal="left" vertical="top"/>
    </xf>
    <xf numFmtId="2" fontId="39" fillId="0" borderId="10" xfId="0" applyNumberFormat="1" applyFont="1" applyBorder="1" applyAlignment="1">
      <alignment horizontal="left" vertical="top"/>
    </xf>
    <xf numFmtId="2" fontId="39" fillId="27" borderId="10" xfId="0" applyNumberFormat="1" applyFont="1" applyFill="1" applyBorder="1" applyAlignment="1">
      <alignment horizontal="left" vertical="top"/>
    </xf>
    <xf numFmtId="49" fontId="25" fillId="0" borderId="10" xfId="0" applyNumberFormat="1" applyFont="1" applyBorder="1" applyAlignment="1">
      <alignment horizontal="left" vertical="top" wrapText="1"/>
    </xf>
    <xf numFmtId="2" fontId="25" fillId="0" borderId="10" xfId="0" applyNumberFormat="1" applyFont="1" applyBorder="1" applyAlignment="1">
      <alignment horizontal="left" vertical="top"/>
    </xf>
    <xf numFmtId="2" fontId="26" fillId="0" borderId="10" xfId="0" applyNumberFormat="1" applyFont="1" applyBorder="1" applyAlignment="1">
      <alignment horizontal="left" vertical="top" wrapText="1"/>
    </xf>
    <xf numFmtId="0" fontId="41" fillId="0" borderId="16" xfId="0" applyFont="1" applyBorder="1" applyAlignment="1">
      <alignment horizontal="left" wrapText="1"/>
    </xf>
    <xf numFmtId="0" fontId="41" fillId="0" borderId="12" xfId="0" applyFont="1" applyBorder="1" applyAlignment="1"/>
    <xf numFmtId="0" fontId="28" fillId="0" borderId="25" xfId="0" applyFont="1" applyFill="1" applyBorder="1" applyAlignment="1">
      <alignment horizontal="left" vertical="top" wrapText="1"/>
    </xf>
    <xf numFmtId="0" fontId="39" fillId="0" borderId="10" xfId="0" applyFont="1" applyBorder="1" applyAlignment="1">
      <alignment horizontal="left"/>
    </xf>
    <xf numFmtId="0" fontId="26" fillId="0" borderId="10" xfId="0" applyFont="1" applyBorder="1" applyAlignment="1">
      <alignment horizontal="left"/>
    </xf>
    <xf numFmtId="0" fontId="28" fillId="0" borderId="22" xfId="0" applyFont="1" applyFill="1" applyBorder="1" applyAlignment="1">
      <alignment vertical="top" wrapText="1"/>
    </xf>
    <xf numFmtId="2" fontId="39" fillId="27" borderId="10" xfId="0" applyNumberFormat="1" applyFont="1" applyFill="1" applyBorder="1" applyAlignment="1">
      <alignment vertical="top" wrapText="1"/>
    </xf>
    <xf numFmtId="2" fontId="39" fillId="0" borderId="10" xfId="0" applyNumberFormat="1" applyFont="1" applyBorder="1" applyAlignment="1">
      <alignment vertical="top"/>
    </xf>
    <xf numFmtId="0" fontId="26" fillId="0" borderId="22" xfId="0" applyFont="1" applyFill="1" applyBorder="1" applyAlignment="1">
      <alignment vertical="top" wrapText="1"/>
    </xf>
    <xf numFmtId="0" fontId="40" fillId="0" borderId="26" xfId="0" applyFont="1" applyBorder="1" applyAlignment="1">
      <alignment horizontal="left" vertical="top"/>
    </xf>
    <xf numFmtId="49" fontId="40" fillId="0" borderId="26" xfId="0" applyNumberFormat="1" applyFont="1" applyBorder="1" applyAlignment="1">
      <alignment horizontal="left" vertical="top"/>
    </xf>
    <xf numFmtId="0" fontId="28" fillId="0" borderId="24" xfId="0" applyFont="1" applyFill="1" applyBorder="1" applyAlignment="1">
      <alignment vertical="top" wrapText="1"/>
    </xf>
    <xf numFmtId="2" fontId="39" fillId="27" borderId="26" xfId="0" applyNumberFormat="1" applyFont="1" applyFill="1" applyBorder="1" applyAlignment="1">
      <alignment vertical="top" wrapText="1"/>
    </xf>
    <xf numFmtId="2" fontId="39" fillId="0" borderId="26" xfId="0" applyNumberFormat="1" applyFont="1" applyBorder="1" applyAlignment="1">
      <alignment vertical="top"/>
    </xf>
    <xf numFmtId="0" fontId="38" fillId="0" borderId="10" xfId="0" applyFont="1" applyBorder="1" applyAlignment="1">
      <alignment horizontal="left"/>
    </xf>
    <xf numFmtId="0" fontId="41" fillId="0" borderId="10" xfId="0" applyFont="1" applyBorder="1" applyAlignment="1">
      <alignment horizontal="left"/>
    </xf>
    <xf numFmtId="0" fontId="38" fillId="0" borderId="13" xfId="0" applyFont="1" applyBorder="1" applyAlignment="1">
      <alignment horizontal="left"/>
    </xf>
    <xf numFmtId="0" fontId="40" fillId="0" borderId="18" xfId="0" applyFont="1" applyBorder="1" applyAlignment="1">
      <alignment horizontal="left" vertical="top"/>
    </xf>
    <xf numFmtId="49" fontId="40" fillId="0" borderId="18" xfId="0" applyNumberFormat="1" applyFont="1" applyBorder="1" applyAlignment="1">
      <alignment horizontal="left" vertical="top"/>
    </xf>
    <xf numFmtId="0" fontId="30" fillId="0" borderId="21" xfId="0" applyFont="1" applyFill="1" applyBorder="1" applyAlignment="1">
      <alignment horizontal="left" vertical="top" wrapText="1"/>
    </xf>
    <xf numFmtId="2" fontId="39" fillId="0" borderId="18" xfId="0" applyNumberFormat="1" applyFont="1" applyBorder="1" applyAlignment="1">
      <alignment horizontal="left" vertical="top"/>
    </xf>
    <xf numFmtId="0" fontId="30" fillId="0" borderId="22" xfId="0" applyFont="1" applyFill="1" applyBorder="1" applyAlignment="1">
      <alignment horizontal="left" vertical="top" wrapText="1"/>
    </xf>
    <xf numFmtId="0" fontId="28" fillId="0" borderId="10" xfId="0" applyFont="1" applyFill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41" fillId="0" borderId="14" xfId="0" applyFont="1" applyBorder="1" applyAlignment="1">
      <alignment horizontal="left"/>
    </xf>
    <xf numFmtId="0" fontId="41" fillId="0" borderId="23" xfId="0" applyFont="1" applyBorder="1" applyAlignment="1"/>
    <xf numFmtId="0" fontId="41" fillId="0" borderId="0" xfId="0" applyFont="1" applyAlignment="1"/>
    <xf numFmtId="0" fontId="28" fillId="0" borderId="24" xfId="0" applyFont="1" applyFill="1" applyBorder="1" applyAlignment="1">
      <alignment horizontal="left" vertical="top" wrapText="1"/>
    </xf>
    <xf numFmtId="2" fontId="39" fillId="27" borderId="26" xfId="0" applyNumberFormat="1" applyFont="1" applyFill="1" applyBorder="1" applyAlignment="1">
      <alignment horizontal="left" vertical="top" wrapText="1"/>
    </xf>
    <xf numFmtId="2" fontId="39" fillId="0" borderId="26" xfId="0" applyNumberFormat="1" applyFont="1" applyBorder="1" applyAlignment="1">
      <alignment horizontal="left" vertical="top"/>
    </xf>
    <xf numFmtId="0" fontId="38" fillId="0" borderId="23" xfId="0" applyFont="1" applyBorder="1" applyAlignment="1">
      <alignment horizontal="left"/>
    </xf>
    <xf numFmtId="0" fontId="41" fillId="0" borderId="0" xfId="0" applyFont="1" applyAlignment="1">
      <alignment horizontal="left"/>
    </xf>
    <xf numFmtId="0" fontId="28" fillId="0" borderId="27" xfId="0" applyFont="1" applyFill="1" applyBorder="1" applyAlignment="1">
      <alignment horizontal="left" vertical="top" wrapText="1"/>
    </xf>
    <xf numFmtId="0" fontId="25" fillId="0" borderId="26" xfId="0" applyFont="1" applyBorder="1" applyAlignment="1">
      <alignment horizontal="left" vertical="top"/>
    </xf>
    <xf numFmtId="49" fontId="25" fillId="0" borderId="26" xfId="0" applyNumberFormat="1" applyFont="1" applyBorder="1" applyAlignment="1">
      <alignment horizontal="left" vertical="top"/>
    </xf>
    <xf numFmtId="0" fontId="41" fillId="0" borderId="10" xfId="0" applyFont="1" applyBorder="1" applyAlignment="1"/>
    <xf numFmtId="0" fontId="25" fillId="0" borderId="18" xfId="0" applyFont="1" applyBorder="1" applyAlignment="1">
      <alignment horizontal="left" vertical="top"/>
    </xf>
    <xf numFmtId="49" fontId="25" fillId="0" borderId="18" xfId="0" applyNumberFormat="1" applyFont="1" applyBorder="1" applyAlignment="1">
      <alignment horizontal="left" vertical="top"/>
    </xf>
    <xf numFmtId="49" fontId="25" fillId="0" borderId="0" xfId="0" applyNumberFormat="1" applyFont="1" applyBorder="1" applyAlignment="1">
      <alignment horizontal="center"/>
    </xf>
    <xf numFmtId="2" fontId="39" fillId="0" borderId="0" xfId="0" applyNumberFormat="1" applyFont="1" applyBorder="1" applyAlignment="1">
      <alignment horizontal="center"/>
    </xf>
    <xf numFmtId="0" fontId="28" fillId="0" borderId="0" xfId="0" applyFont="1" applyFill="1" applyBorder="1" applyAlignment="1">
      <alignment horizontal="left" vertical="top" wrapText="1"/>
    </xf>
    <xf numFmtId="2" fontId="39" fillId="27" borderId="0" xfId="0" applyNumberFormat="1" applyFont="1" applyFill="1" applyBorder="1" applyAlignment="1">
      <alignment horizontal="center" wrapText="1"/>
    </xf>
    <xf numFmtId="0" fontId="25" fillId="0" borderId="0" xfId="0" applyFont="1" applyBorder="1" applyAlignment="1"/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Лист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" xfId="43" builtinId="3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6"/>
  <sheetViews>
    <sheetView view="pageBreakPreview" topLeftCell="B669" zoomScale="130" zoomScaleNormal="100" zoomScaleSheetLayoutView="130" workbookViewId="0">
      <selection activeCell="F672" sqref="F672"/>
    </sheetView>
  </sheetViews>
  <sheetFormatPr defaultRowHeight="15"/>
  <cols>
    <col min="1" max="1" width="5.28515625" customWidth="1"/>
    <col min="2" max="2" width="7.140625" style="161" customWidth="1"/>
    <col min="3" max="3" width="52.28515625" customWidth="1"/>
    <col min="4" max="4" width="13.28515625" style="51" customWidth="1"/>
    <col min="5" max="5" width="10" style="51" customWidth="1"/>
    <col min="6" max="6" width="13.42578125" style="51" customWidth="1"/>
  </cols>
  <sheetData>
    <row r="1" spans="1:6">
      <c r="C1" s="51"/>
      <c r="D1" s="105" t="s">
        <v>557</v>
      </c>
      <c r="E1" s="105"/>
      <c r="F1" s="105"/>
    </row>
    <row r="2" spans="1:6" ht="59.25" customHeight="1">
      <c r="A2" s="1" t="s">
        <v>143</v>
      </c>
      <c r="B2" s="162" t="s">
        <v>144</v>
      </c>
      <c r="C2" s="3" t="s">
        <v>145</v>
      </c>
      <c r="D2" s="84" t="s">
        <v>660</v>
      </c>
      <c r="E2" s="84" t="s">
        <v>661</v>
      </c>
      <c r="F2" s="84" t="s">
        <v>659</v>
      </c>
    </row>
    <row r="3" spans="1:6" ht="15" customHeight="1">
      <c r="A3" s="191" t="s">
        <v>481</v>
      </c>
      <c r="B3" s="191"/>
      <c r="C3" s="191"/>
      <c r="D3" s="191"/>
      <c r="E3"/>
      <c r="F3"/>
    </row>
    <row r="4" spans="1:6" ht="12.75" customHeight="1">
      <c r="A4" s="5"/>
      <c r="B4" s="163"/>
      <c r="C4" s="104" t="s">
        <v>146</v>
      </c>
      <c r="D4" s="104"/>
      <c r="E4" s="131"/>
      <c r="F4" s="131"/>
    </row>
    <row r="5" spans="1:6" s="4" customFormat="1">
      <c r="A5" s="16">
        <v>1</v>
      </c>
      <c r="B5" s="164">
        <v>1</v>
      </c>
      <c r="C5" s="9" t="s">
        <v>147</v>
      </c>
      <c r="D5" s="133">
        <v>229</v>
      </c>
      <c r="E5" s="133">
        <f>D5*20%</f>
        <v>45.800000000000004</v>
      </c>
      <c r="F5" s="133">
        <f>D5+E5</f>
        <v>274.8</v>
      </c>
    </row>
    <row r="6" spans="1:6" s="4" customFormat="1">
      <c r="A6" s="16">
        <v>1</v>
      </c>
      <c r="B6" s="165">
        <f>B5+1</f>
        <v>2</v>
      </c>
      <c r="C6" s="38" t="s">
        <v>20</v>
      </c>
      <c r="D6" s="134">
        <v>1100</v>
      </c>
      <c r="E6" s="133">
        <f t="shared" ref="E6:E8" si="0">D6*20%</f>
        <v>220</v>
      </c>
      <c r="F6" s="133">
        <f t="shared" ref="F6:F8" si="1">D6+E6</f>
        <v>1320</v>
      </c>
    </row>
    <row r="7" spans="1:6" s="4" customFormat="1">
      <c r="A7" s="16">
        <v>1</v>
      </c>
      <c r="B7" s="165">
        <f>B6+1</f>
        <v>3</v>
      </c>
      <c r="C7" s="38" t="s">
        <v>21</v>
      </c>
      <c r="D7" s="134">
        <v>2000</v>
      </c>
      <c r="E7" s="133">
        <f t="shared" si="0"/>
        <v>400</v>
      </c>
      <c r="F7" s="133">
        <f t="shared" si="1"/>
        <v>2400</v>
      </c>
    </row>
    <row r="8" spans="1:6" s="4" customFormat="1">
      <c r="A8" s="16">
        <v>1</v>
      </c>
      <c r="B8" s="165">
        <f>B7+1</f>
        <v>4</v>
      </c>
      <c r="C8" s="38" t="s">
        <v>22</v>
      </c>
      <c r="D8" s="134">
        <v>2700</v>
      </c>
      <c r="E8" s="133">
        <f t="shared" si="0"/>
        <v>540</v>
      </c>
      <c r="F8" s="133">
        <f t="shared" si="1"/>
        <v>3240</v>
      </c>
    </row>
    <row r="9" spans="1:6" s="4" customFormat="1" ht="13.5" customHeight="1">
      <c r="A9" s="189" t="s">
        <v>150</v>
      </c>
      <c r="B9" s="190"/>
      <c r="C9" s="190"/>
      <c r="D9" s="190"/>
    </row>
    <row r="10" spans="1:6" s="4" customFormat="1" ht="13.5" customHeight="1">
      <c r="A10" s="189" t="s">
        <v>151</v>
      </c>
      <c r="B10" s="190"/>
      <c r="C10" s="190"/>
      <c r="D10" s="190"/>
    </row>
    <row r="11" spans="1:6" s="4" customFormat="1">
      <c r="A11" s="7">
        <v>1</v>
      </c>
      <c r="B11" s="165">
        <v>5</v>
      </c>
      <c r="C11" s="9" t="s">
        <v>152</v>
      </c>
      <c r="D11" s="62">
        <v>400</v>
      </c>
      <c r="E11" s="133">
        <f t="shared" ref="E11:E12" si="2">D11*20%</f>
        <v>80</v>
      </c>
      <c r="F11" s="133">
        <f t="shared" ref="F11:F75" si="3">D11+E11</f>
        <v>480</v>
      </c>
    </row>
    <row r="12" spans="1:6" s="4" customFormat="1">
      <c r="A12" s="7">
        <v>1</v>
      </c>
      <c r="B12" s="165">
        <f>B11+1</f>
        <v>6</v>
      </c>
      <c r="C12" s="9" t="s">
        <v>153</v>
      </c>
      <c r="D12" s="62">
        <v>458</v>
      </c>
      <c r="E12" s="133">
        <f t="shared" si="2"/>
        <v>91.600000000000009</v>
      </c>
      <c r="F12" s="133">
        <f t="shared" si="3"/>
        <v>549.6</v>
      </c>
    </row>
    <row r="13" spans="1:6" s="4" customFormat="1">
      <c r="A13" s="7">
        <v>1</v>
      </c>
      <c r="B13" s="165">
        <f t="shared" ref="B13:B24" si="4">B12+1</f>
        <v>7</v>
      </c>
      <c r="C13" s="9" t="s">
        <v>154</v>
      </c>
      <c r="D13" s="62">
        <v>143</v>
      </c>
      <c r="E13" s="133">
        <f t="shared" ref="E13" si="5">D13*20%</f>
        <v>28.6</v>
      </c>
      <c r="F13" s="133">
        <f t="shared" si="3"/>
        <v>171.6</v>
      </c>
    </row>
    <row r="14" spans="1:6">
      <c r="A14" s="7">
        <v>1</v>
      </c>
      <c r="B14" s="165">
        <f t="shared" si="4"/>
        <v>8</v>
      </c>
      <c r="C14" s="9" t="s">
        <v>155</v>
      </c>
      <c r="D14" s="10">
        <v>202</v>
      </c>
      <c r="E14" s="133">
        <f t="shared" ref="E14" si="6">D14*20%</f>
        <v>40.400000000000006</v>
      </c>
      <c r="F14" s="133">
        <f t="shared" si="3"/>
        <v>242.4</v>
      </c>
    </row>
    <row r="15" spans="1:6">
      <c r="A15" s="7">
        <v>1</v>
      </c>
      <c r="B15" s="165">
        <f t="shared" si="4"/>
        <v>9</v>
      </c>
      <c r="C15" s="9" t="s">
        <v>156</v>
      </c>
      <c r="D15" s="62">
        <v>212</v>
      </c>
      <c r="E15" s="133">
        <f t="shared" ref="E15" si="7">D15*20%</f>
        <v>42.400000000000006</v>
      </c>
      <c r="F15" s="133">
        <f t="shared" si="3"/>
        <v>254.4</v>
      </c>
    </row>
    <row r="16" spans="1:6">
      <c r="A16" s="7">
        <v>1</v>
      </c>
      <c r="B16" s="165">
        <f t="shared" si="4"/>
        <v>10</v>
      </c>
      <c r="C16" s="9" t="s">
        <v>37</v>
      </c>
      <c r="D16" s="62">
        <v>180</v>
      </c>
      <c r="E16" s="133">
        <f t="shared" ref="E16" si="8">D16*20%</f>
        <v>36</v>
      </c>
      <c r="F16" s="133">
        <f t="shared" si="3"/>
        <v>216</v>
      </c>
    </row>
    <row r="17" spans="1:6">
      <c r="A17" s="7">
        <v>1</v>
      </c>
      <c r="B17" s="165">
        <f t="shared" si="4"/>
        <v>11</v>
      </c>
      <c r="C17" s="9" t="s">
        <v>607</v>
      </c>
      <c r="D17" s="62">
        <v>380</v>
      </c>
      <c r="E17" s="133">
        <f t="shared" ref="E17" si="9">D17*20%</f>
        <v>76</v>
      </c>
      <c r="F17" s="133">
        <f t="shared" si="3"/>
        <v>456</v>
      </c>
    </row>
    <row r="18" spans="1:6">
      <c r="A18" s="7">
        <v>1</v>
      </c>
      <c r="B18" s="165">
        <f t="shared" si="4"/>
        <v>12</v>
      </c>
      <c r="C18" s="9" t="s">
        <v>497</v>
      </c>
      <c r="D18" s="62">
        <v>145</v>
      </c>
      <c r="E18" s="133">
        <f t="shared" ref="E18" si="10">D18*20%</f>
        <v>29</v>
      </c>
      <c r="F18" s="133">
        <f t="shared" si="3"/>
        <v>174</v>
      </c>
    </row>
    <row r="19" spans="1:6">
      <c r="A19" s="7">
        <v>1</v>
      </c>
      <c r="B19" s="165">
        <f t="shared" si="4"/>
        <v>13</v>
      </c>
      <c r="C19" s="9" t="s">
        <v>158</v>
      </c>
      <c r="D19" s="62">
        <v>248</v>
      </c>
      <c r="E19" s="133">
        <f t="shared" ref="E19" si="11">D19*20%</f>
        <v>49.6</v>
      </c>
      <c r="F19" s="133">
        <f t="shared" si="3"/>
        <v>297.60000000000002</v>
      </c>
    </row>
    <row r="20" spans="1:6">
      <c r="A20" s="7">
        <v>1</v>
      </c>
      <c r="B20" s="165">
        <f t="shared" si="4"/>
        <v>14</v>
      </c>
      <c r="C20" s="9" t="s">
        <v>590</v>
      </c>
      <c r="D20" s="62">
        <v>194</v>
      </c>
      <c r="E20" s="133">
        <f t="shared" ref="E20" si="12">D20*20%</f>
        <v>38.800000000000004</v>
      </c>
      <c r="F20" s="133">
        <f t="shared" si="3"/>
        <v>232.8</v>
      </c>
    </row>
    <row r="21" spans="1:6">
      <c r="A21" s="7">
        <v>1</v>
      </c>
      <c r="B21" s="165">
        <f t="shared" si="4"/>
        <v>15</v>
      </c>
      <c r="C21" s="9" t="s">
        <v>591</v>
      </c>
      <c r="D21" s="62">
        <v>94</v>
      </c>
      <c r="E21" s="133">
        <f t="shared" ref="E21" si="13">D21*20%</f>
        <v>18.8</v>
      </c>
      <c r="F21" s="133">
        <f t="shared" si="3"/>
        <v>112.8</v>
      </c>
    </row>
    <row r="22" spans="1:6">
      <c r="A22" s="7">
        <v>1</v>
      </c>
      <c r="B22" s="165">
        <f t="shared" si="4"/>
        <v>16</v>
      </c>
      <c r="C22" s="9" t="s">
        <v>161</v>
      </c>
      <c r="D22" s="62">
        <v>149</v>
      </c>
      <c r="E22" s="133">
        <f t="shared" ref="E22" si="14">D22*20%</f>
        <v>29.8</v>
      </c>
      <c r="F22" s="133">
        <f t="shared" si="3"/>
        <v>178.8</v>
      </c>
    </row>
    <row r="23" spans="1:6" s="14" customFormat="1">
      <c r="A23" s="13">
        <v>1</v>
      </c>
      <c r="B23" s="165">
        <f t="shared" si="4"/>
        <v>17</v>
      </c>
      <c r="C23" s="9" t="s">
        <v>162</v>
      </c>
      <c r="D23" s="62">
        <v>180</v>
      </c>
      <c r="E23" s="133">
        <f t="shared" ref="E23" si="15">D23*20%</f>
        <v>36</v>
      </c>
      <c r="F23" s="133">
        <f t="shared" si="3"/>
        <v>216</v>
      </c>
    </row>
    <row r="24" spans="1:6" s="14" customFormat="1" ht="26.25">
      <c r="A24" s="13">
        <v>1</v>
      </c>
      <c r="B24" s="165">
        <f t="shared" si="4"/>
        <v>18</v>
      </c>
      <c r="C24" s="9" t="s">
        <v>514</v>
      </c>
      <c r="D24" s="62">
        <v>420</v>
      </c>
      <c r="E24" s="133">
        <f t="shared" ref="E24" si="16">D24*20%</f>
        <v>84</v>
      </c>
      <c r="F24" s="133">
        <f t="shared" si="3"/>
        <v>504</v>
      </c>
    </row>
    <row r="25" spans="1:6" s="14" customFormat="1">
      <c r="A25" s="13">
        <v>1</v>
      </c>
      <c r="B25" s="165">
        <f>B24+1</f>
        <v>19</v>
      </c>
      <c r="C25" s="12" t="s">
        <v>246</v>
      </c>
      <c r="D25" s="62">
        <v>328</v>
      </c>
      <c r="E25" s="133">
        <f t="shared" ref="E25" si="17">D25*20%</f>
        <v>65.600000000000009</v>
      </c>
      <c r="F25" s="133">
        <f t="shared" si="3"/>
        <v>393.6</v>
      </c>
    </row>
    <row r="26" spans="1:6" s="14" customFormat="1" ht="40.5" customHeight="1">
      <c r="A26" s="13">
        <v>1</v>
      </c>
      <c r="B26" s="165">
        <f t="shared" ref="B26:B35" si="18">B25+1</f>
        <v>20</v>
      </c>
      <c r="C26" s="55" t="s">
        <v>94</v>
      </c>
      <c r="D26" s="62">
        <v>418</v>
      </c>
      <c r="E26" s="133">
        <f t="shared" ref="E26" si="19">D26*20%</f>
        <v>83.600000000000009</v>
      </c>
      <c r="F26" s="133">
        <f t="shared" si="3"/>
        <v>501.6</v>
      </c>
    </row>
    <row r="27" spans="1:6" s="14" customFormat="1" ht="29.25" customHeight="1">
      <c r="A27" s="13">
        <v>1</v>
      </c>
      <c r="B27" s="165">
        <f t="shared" si="18"/>
        <v>21</v>
      </c>
      <c r="C27" s="55" t="s">
        <v>95</v>
      </c>
      <c r="D27" s="62">
        <v>432</v>
      </c>
      <c r="E27" s="133">
        <f t="shared" ref="E27" si="20">D27*20%</f>
        <v>86.4</v>
      </c>
      <c r="F27" s="133">
        <f t="shared" si="3"/>
        <v>518.4</v>
      </c>
    </row>
    <row r="28" spans="1:6" s="14" customFormat="1" ht="26.25">
      <c r="A28" s="13">
        <v>1</v>
      </c>
      <c r="B28" s="165">
        <f t="shared" si="18"/>
        <v>22</v>
      </c>
      <c r="C28" s="55" t="s">
        <v>96</v>
      </c>
      <c r="D28" s="62">
        <v>418</v>
      </c>
      <c r="E28" s="133">
        <f t="shared" ref="E28" si="21">D28*20%</f>
        <v>83.600000000000009</v>
      </c>
      <c r="F28" s="133">
        <f t="shared" si="3"/>
        <v>501.6</v>
      </c>
    </row>
    <row r="29" spans="1:6" s="14" customFormat="1" ht="26.25">
      <c r="A29" s="13">
        <v>1</v>
      </c>
      <c r="B29" s="165">
        <f t="shared" si="18"/>
        <v>23</v>
      </c>
      <c r="C29" s="76" t="s">
        <v>468</v>
      </c>
      <c r="D29" s="62">
        <v>418</v>
      </c>
      <c r="E29" s="133">
        <f t="shared" ref="E29" si="22">D29*20%</f>
        <v>83.600000000000009</v>
      </c>
      <c r="F29" s="133">
        <f t="shared" si="3"/>
        <v>501.6</v>
      </c>
    </row>
    <row r="30" spans="1:6" s="14" customFormat="1" ht="26.25">
      <c r="A30" s="13">
        <v>1</v>
      </c>
      <c r="B30" s="165">
        <f t="shared" si="18"/>
        <v>24</v>
      </c>
      <c r="C30" s="55" t="s">
        <v>97</v>
      </c>
      <c r="D30" s="62">
        <v>489</v>
      </c>
      <c r="E30" s="133">
        <f t="shared" ref="E30" si="23">D30*20%</f>
        <v>97.800000000000011</v>
      </c>
      <c r="F30" s="133">
        <f t="shared" si="3"/>
        <v>586.79999999999995</v>
      </c>
    </row>
    <row r="31" spans="1:6" s="14" customFormat="1" ht="39">
      <c r="A31" s="13">
        <v>1</v>
      </c>
      <c r="B31" s="165">
        <f t="shared" si="18"/>
        <v>25</v>
      </c>
      <c r="C31" s="55" t="s">
        <v>98</v>
      </c>
      <c r="D31" s="62">
        <v>424</v>
      </c>
      <c r="E31" s="133">
        <f t="shared" ref="E31" si="24">D31*20%</f>
        <v>84.800000000000011</v>
      </c>
      <c r="F31" s="133">
        <f t="shared" si="3"/>
        <v>508.8</v>
      </c>
    </row>
    <row r="32" spans="1:6" s="14" customFormat="1">
      <c r="A32" s="13">
        <v>1</v>
      </c>
      <c r="B32" s="165">
        <f t="shared" si="18"/>
        <v>26</v>
      </c>
      <c r="C32" s="56" t="s">
        <v>99</v>
      </c>
      <c r="D32" s="62">
        <v>318</v>
      </c>
      <c r="E32" s="133">
        <f t="shared" ref="E32" si="25">D32*20%</f>
        <v>63.6</v>
      </c>
      <c r="F32" s="133">
        <f t="shared" si="3"/>
        <v>381.6</v>
      </c>
    </row>
    <row r="33" spans="1:6" s="14" customFormat="1" ht="38.25">
      <c r="A33" s="13">
        <v>1</v>
      </c>
      <c r="B33" s="165">
        <f t="shared" si="18"/>
        <v>27</v>
      </c>
      <c r="C33" s="57" t="s">
        <v>100</v>
      </c>
      <c r="D33" s="62">
        <v>439</v>
      </c>
      <c r="E33" s="133">
        <f t="shared" ref="E33" si="26">D33*20%</f>
        <v>87.800000000000011</v>
      </c>
      <c r="F33" s="133">
        <f t="shared" si="3"/>
        <v>526.79999999999995</v>
      </c>
    </row>
    <row r="34" spans="1:6" s="14" customFormat="1" ht="39">
      <c r="A34" s="13">
        <v>1</v>
      </c>
      <c r="B34" s="165">
        <f t="shared" si="18"/>
        <v>28</v>
      </c>
      <c r="C34" s="55" t="s">
        <v>101</v>
      </c>
      <c r="D34" s="62">
        <v>448</v>
      </c>
      <c r="E34" s="133">
        <f t="shared" ref="E34" si="27">D34*20%</f>
        <v>89.600000000000009</v>
      </c>
      <c r="F34" s="133">
        <f t="shared" si="3"/>
        <v>537.6</v>
      </c>
    </row>
    <row r="35" spans="1:6" s="14" customFormat="1" ht="26.25">
      <c r="A35" s="13">
        <v>1</v>
      </c>
      <c r="B35" s="165">
        <f t="shared" si="18"/>
        <v>29</v>
      </c>
      <c r="C35" s="55" t="s">
        <v>102</v>
      </c>
      <c r="D35" s="62">
        <v>460</v>
      </c>
      <c r="E35" s="133">
        <f t="shared" ref="E35:E85" si="28">D35*20%</f>
        <v>92</v>
      </c>
      <c r="F35" s="133">
        <f t="shared" si="3"/>
        <v>552</v>
      </c>
    </row>
    <row r="36" spans="1:6" s="14" customFormat="1">
      <c r="A36" s="89">
        <v>1</v>
      </c>
      <c r="B36" s="166" t="s">
        <v>671</v>
      </c>
      <c r="C36" s="40" t="s">
        <v>670</v>
      </c>
      <c r="D36" s="87">
        <v>988</v>
      </c>
      <c r="E36" s="133">
        <f t="shared" si="28"/>
        <v>197.60000000000002</v>
      </c>
      <c r="F36" s="133">
        <f t="shared" si="3"/>
        <v>1185.5999999999999</v>
      </c>
    </row>
    <row r="37" spans="1:6">
      <c r="A37" s="192" t="s">
        <v>241</v>
      </c>
      <c r="B37" s="193"/>
      <c r="C37" s="193"/>
      <c r="D37" s="193"/>
      <c r="F37" s="135"/>
    </row>
    <row r="38" spans="1:6" ht="26.25">
      <c r="A38" s="7">
        <v>1</v>
      </c>
      <c r="B38" s="165">
        <v>30</v>
      </c>
      <c r="C38" s="9" t="s">
        <v>494</v>
      </c>
      <c r="D38" s="62">
        <v>1840</v>
      </c>
      <c r="E38" s="133">
        <f t="shared" si="28"/>
        <v>368</v>
      </c>
      <c r="F38" s="133">
        <f t="shared" si="3"/>
        <v>2208</v>
      </c>
    </row>
    <row r="39" spans="1:6" ht="26.25">
      <c r="A39" s="7">
        <v>1</v>
      </c>
      <c r="B39" s="165">
        <f>B38+1</f>
        <v>31</v>
      </c>
      <c r="C39" s="9" t="s">
        <v>495</v>
      </c>
      <c r="D39" s="62">
        <v>694</v>
      </c>
      <c r="E39" s="133">
        <f t="shared" si="28"/>
        <v>138.80000000000001</v>
      </c>
      <c r="F39" s="133">
        <f t="shared" si="3"/>
        <v>832.8</v>
      </c>
    </row>
    <row r="40" spans="1:6" ht="26.25">
      <c r="A40" s="7">
        <v>1</v>
      </c>
      <c r="B40" s="165">
        <f t="shared" ref="B40:B59" si="29">B39+1</f>
        <v>32</v>
      </c>
      <c r="C40" s="9" t="s">
        <v>122</v>
      </c>
      <c r="D40" s="62">
        <v>704</v>
      </c>
      <c r="E40" s="133">
        <f t="shared" si="28"/>
        <v>140.80000000000001</v>
      </c>
      <c r="F40" s="133">
        <f t="shared" si="3"/>
        <v>844.8</v>
      </c>
    </row>
    <row r="41" spans="1:6">
      <c r="A41" s="7">
        <v>1</v>
      </c>
      <c r="B41" s="165">
        <f t="shared" si="29"/>
        <v>33</v>
      </c>
      <c r="C41" s="9" t="s">
        <v>89</v>
      </c>
      <c r="D41" s="11">
        <v>1640</v>
      </c>
      <c r="E41" s="133">
        <f t="shared" si="28"/>
        <v>328</v>
      </c>
      <c r="F41" s="133">
        <f t="shared" si="3"/>
        <v>1968</v>
      </c>
    </row>
    <row r="42" spans="1:6" ht="15.75" customHeight="1">
      <c r="A42" s="7">
        <v>1</v>
      </c>
      <c r="B42" s="165">
        <f t="shared" si="29"/>
        <v>34</v>
      </c>
      <c r="C42" s="9" t="s">
        <v>107</v>
      </c>
      <c r="D42" s="62">
        <v>619</v>
      </c>
      <c r="E42" s="133">
        <f t="shared" si="28"/>
        <v>123.80000000000001</v>
      </c>
      <c r="F42" s="133">
        <f t="shared" si="3"/>
        <v>742.8</v>
      </c>
    </row>
    <row r="43" spans="1:6" ht="26.25" customHeight="1">
      <c r="A43" s="7">
        <v>1</v>
      </c>
      <c r="B43" s="165">
        <f t="shared" si="29"/>
        <v>35</v>
      </c>
      <c r="C43" s="9" t="s">
        <v>103</v>
      </c>
      <c r="D43" s="62">
        <v>2020</v>
      </c>
      <c r="E43" s="133">
        <f t="shared" si="28"/>
        <v>404</v>
      </c>
      <c r="F43" s="133">
        <f t="shared" si="3"/>
        <v>2424</v>
      </c>
    </row>
    <row r="44" spans="1:6" ht="26.25">
      <c r="A44" s="7">
        <v>1</v>
      </c>
      <c r="B44" s="165">
        <f t="shared" si="29"/>
        <v>36</v>
      </c>
      <c r="C44" s="9" t="s">
        <v>104</v>
      </c>
      <c r="D44" s="62">
        <v>520</v>
      </c>
      <c r="E44" s="133">
        <f t="shared" si="28"/>
        <v>104</v>
      </c>
      <c r="F44" s="133">
        <f t="shared" si="3"/>
        <v>624</v>
      </c>
    </row>
    <row r="45" spans="1:6">
      <c r="A45" s="7">
        <v>1</v>
      </c>
      <c r="B45" s="165">
        <f t="shared" si="29"/>
        <v>37</v>
      </c>
      <c r="C45" s="9" t="s">
        <v>105</v>
      </c>
      <c r="D45" s="62">
        <v>490</v>
      </c>
      <c r="E45" s="133">
        <f t="shared" si="28"/>
        <v>98</v>
      </c>
      <c r="F45" s="133">
        <f t="shared" si="3"/>
        <v>588</v>
      </c>
    </row>
    <row r="46" spans="1:6">
      <c r="A46" s="7">
        <v>1</v>
      </c>
      <c r="B46" s="165">
        <f t="shared" si="29"/>
        <v>38</v>
      </c>
      <c r="C46" s="9" t="s">
        <v>106</v>
      </c>
      <c r="D46" s="62">
        <v>490</v>
      </c>
      <c r="E46" s="133">
        <f t="shared" si="28"/>
        <v>98</v>
      </c>
      <c r="F46" s="133">
        <f t="shared" si="3"/>
        <v>588</v>
      </c>
    </row>
    <row r="47" spans="1:6">
      <c r="A47" s="7">
        <v>1</v>
      </c>
      <c r="B47" s="165">
        <f>B46+1</f>
        <v>39</v>
      </c>
      <c r="C47" s="9" t="s">
        <v>90</v>
      </c>
      <c r="D47" s="62">
        <v>1994</v>
      </c>
      <c r="E47" s="133">
        <f t="shared" si="28"/>
        <v>398.8</v>
      </c>
      <c r="F47" s="133">
        <f t="shared" si="3"/>
        <v>2392.8000000000002</v>
      </c>
    </row>
    <row r="48" spans="1:6" ht="26.25">
      <c r="A48" s="7">
        <v>1</v>
      </c>
      <c r="B48" s="165" t="s">
        <v>613</v>
      </c>
      <c r="C48" s="9" t="s">
        <v>622</v>
      </c>
      <c r="D48" s="62">
        <v>2240</v>
      </c>
      <c r="E48" s="133">
        <f t="shared" si="28"/>
        <v>448</v>
      </c>
      <c r="F48" s="133">
        <f t="shared" si="3"/>
        <v>2688</v>
      </c>
    </row>
    <row r="49" spans="1:6">
      <c r="A49" s="7">
        <v>1</v>
      </c>
      <c r="B49" s="165" t="s">
        <v>614</v>
      </c>
      <c r="C49" s="9" t="s">
        <v>618</v>
      </c>
      <c r="D49" s="62">
        <v>1994</v>
      </c>
      <c r="E49" s="133">
        <f t="shared" si="28"/>
        <v>398.8</v>
      </c>
      <c r="F49" s="133">
        <f t="shared" si="3"/>
        <v>2392.8000000000002</v>
      </c>
    </row>
    <row r="50" spans="1:6">
      <c r="A50" s="7">
        <v>1</v>
      </c>
      <c r="B50" s="165" t="s">
        <v>615</v>
      </c>
      <c r="C50" s="9" t="s">
        <v>619</v>
      </c>
      <c r="D50" s="62">
        <v>3177</v>
      </c>
      <c r="E50" s="133">
        <f t="shared" si="28"/>
        <v>635.40000000000009</v>
      </c>
      <c r="F50" s="133">
        <f t="shared" si="3"/>
        <v>3812.4</v>
      </c>
    </row>
    <row r="51" spans="1:6">
      <c r="A51" s="7">
        <v>1</v>
      </c>
      <c r="B51" s="165" t="s">
        <v>616</v>
      </c>
      <c r="C51" s="9" t="s">
        <v>620</v>
      </c>
      <c r="D51" s="62">
        <v>3180</v>
      </c>
      <c r="E51" s="133">
        <f t="shared" si="28"/>
        <v>636</v>
      </c>
      <c r="F51" s="133">
        <f t="shared" si="3"/>
        <v>3816</v>
      </c>
    </row>
    <row r="52" spans="1:6">
      <c r="A52" s="7">
        <v>1</v>
      </c>
      <c r="B52" s="165" t="s">
        <v>617</v>
      </c>
      <c r="C52" s="9" t="s">
        <v>621</v>
      </c>
      <c r="D52" s="62">
        <v>2300</v>
      </c>
      <c r="E52" s="133">
        <f t="shared" si="28"/>
        <v>460</v>
      </c>
      <c r="F52" s="133">
        <f t="shared" si="3"/>
        <v>2760</v>
      </c>
    </row>
    <row r="53" spans="1:6" ht="26.25">
      <c r="A53" s="7">
        <v>1</v>
      </c>
      <c r="B53" s="165">
        <f>B47+1</f>
        <v>40</v>
      </c>
      <c r="C53" s="106" t="s">
        <v>535</v>
      </c>
      <c r="D53" s="11">
        <v>614</v>
      </c>
      <c r="E53" s="133">
        <f t="shared" si="28"/>
        <v>122.80000000000001</v>
      </c>
      <c r="F53" s="133">
        <f t="shared" si="3"/>
        <v>736.8</v>
      </c>
    </row>
    <row r="54" spans="1:6">
      <c r="A54" s="7">
        <v>1</v>
      </c>
      <c r="B54" s="165">
        <f t="shared" si="29"/>
        <v>41</v>
      </c>
      <c r="C54" s="9" t="s">
        <v>110</v>
      </c>
      <c r="D54" s="62">
        <v>314</v>
      </c>
      <c r="E54" s="133">
        <f t="shared" si="28"/>
        <v>62.800000000000004</v>
      </c>
      <c r="F54" s="133">
        <f t="shared" si="3"/>
        <v>376.8</v>
      </c>
    </row>
    <row r="55" spans="1:6">
      <c r="A55" s="7">
        <v>1</v>
      </c>
      <c r="B55" s="165">
        <f t="shared" si="29"/>
        <v>42</v>
      </c>
      <c r="C55" s="9" t="s">
        <v>109</v>
      </c>
      <c r="D55" s="62">
        <v>344</v>
      </c>
      <c r="E55" s="133">
        <f t="shared" si="28"/>
        <v>68.8</v>
      </c>
      <c r="F55" s="133">
        <f t="shared" si="3"/>
        <v>412.8</v>
      </c>
    </row>
    <row r="56" spans="1:6">
      <c r="A56" s="7">
        <v>1</v>
      </c>
      <c r="B56" s="165">
        <f t="shared" si="29"/>
        <v>43</v>
      </c>
      <c r="C56" s="9" t="s">
        <v>108</v>
      </c>
      <c r="D56" s="62">
        <v>240</v>
      </c>
      <c r="E56" s="133">
        <f t="shared" si="28"/>
        <v>48</v>
      </c>
      <c r="F56" s="133">
        <f t="shared" si="3"/>
        <v>288</v>
      </c>
    </row>
    <row r="57" spans="1:6">
      <c r="A57" s="7">
        <v>1</v>
      </c>
      <c r="B57" s="165">
        <f t="shared" si="29"/>
        <v>44</v>
      </c>
      <c r="C57" s="9" t="s">
        <v>499</v>
      </c>
      <c r="D57" s="62">
        <v>245</v>
      </c>
      <c r="E57" s="133">
        <f t="shared" si="28"/>
        <v>49</v>
      </c>
      <c r="F57" s="133">
        <f t="shared" si="3"/>
        <v>294</v>
      </c>
    </row>
    <row r="58" spans="1:6" s="14" customFormat="1">
      <c r="A58" s="7">
        <v>1</v>
      </c>
      <c r="B58" s="165">
        <f t="shared" si="29"/>
        <v>45</v>
      </c>
      <c r="C58" s="12" t="s">
        <v>197</v>
      </c>
      <c r="D58" s="10">
        <v>460</v>
      </c>
      <c r="E58" s="133">
        <f t="shared" si="28"/>
        <v>92</v>
      </c>
      <c r="F58" s="133">
        <f t="shared" si="3"/>
        <v>552</v>
      </c>
    </row>
    <row r="59" spans="1:6" s="14" customFormat="1">
      <c r="A59" s="7">
        <v>1</v>
      </c>
      <c r="B59" s="165">
        <f t="shared" si="29"/>
        <v>46</v>
      </c>
      <c r="C59" s="9" t="s">
        <v>205</v>
      </c>
      <c r="D59" s="10">
        <v>690</v>
      </c>
      <c r="E59" s="133">
        <f t="shared" si="28"/>
        <v>138</v>
      </c>
      <c r="F59" s="133">
        <f t="shared" si="3"/>
        <v>828</v>
      </c>
    </row>
    <row r="60" spans="1:6">
      <c r="A60" s="189" t="s">
        <v>166</v>
      </c>
      <c r="B60" s="190"/>
      <c r="C60" s="190"/>
      <c r="D60" s="190"/>
      <c r="E60" s="135"/>
      <c r="F60" s="135"/>
    </row>
    <row r="61" spans="1:6">
      <c r="A61" s="7">
        <v>1</v>
      </c>
      <c r="B61" s="165">
        <v>47</v>
      </c>
      <c r="C61" s="9" t="s">
        <v>167</v>
      </c>
      <c r="D61" s="62">
        <v>350</v>
      </c>
      <c r="E61" s="133">
        <f t="shared" si="28"/>
        <v>70</v>
      </c>
      <c r="F61" s="133">
        <f t="shared" si="3"/>
        <v>420</v>
      </c>
    </row>
    <row r="62" spans="1:6">
      <c r="A62" s="7">
        <v>1</v>
      </c>
      <c r="B62" s="165">
        <f>B61+1</f>
        <v>48</v>
      </c>
      <c r="C62" s="9" t="s">
        <v>92</v>
      </c>
      <c r="D62" s="10">
        <v>350</v>
      </c>
      <c r="E62" s="133">
        <f t="shared" si="28"/>
        <v>70</v>
      </c>
      <c r="F62" s="133">
        <f t="shared" si="3"/>
        <v>420</v>
      </c>
    </row>
    <row r="63" spans="1:6">
      <c r="A63" s="7">
        <v>1</v>
      </c>
      <c r="B63" s="165">
        <f t="shared" ref="B63:B79" si="30">B62+1</f>
        <v>49</v>
      </c>
      <c r="C63" s="9" t="s">
        <v>169</v>
      </c>
      <c r="D63" s="62">
        <v>292</v>
      </c>
      <c r="E63" s="133">
        <f t="shared" si="28"/>
        <v>58.400000000000006</v>
      </c>
      <c r="F63" s="133">
        <f t="shared" si="3"/>
        <v>350.4</v>
      </c>
    </row>
    <row r="64" spans="1:6">
      <c r="A64" s="7">
        <v>1</v>
      </c>
      <c r="B64" s="165">
        <f t="shared" si="30"/>
        <v>50</v>
      </c>
      <c r="C64" s="9" t="s">
        <v>170</v>
      </c>
      <c r="D64" s="11">
        <v>920</v>
      </c>
      <c r="E64" s="133">
        <f t="shared" si="28"/>
        <v>184</v>
      </c>
      <c r="F64" s="133">
        <f t="shared" si="3"/>
        <v>1104</v>
      </c>
    </row>
    <row r="65" spans="1:6">
      <c r="A65" s="7">
        <v>1</v>
      </c>
      <c r="B65" s="165">
        <f t="shared" si="30"/>
        <v>51</v>
      </c>
      <c r="C65" s="9" t="s">
        <v>112</v>
      </c>
      <c r="D65" s="11">
        <v>1328</v>
      </c>
      <c r="E65" s="133">
        <f t="shared" si="28"/>
        <v>265.60000000000002</v>
      </c>
      <c r="F65" s="133">
        <f t="shared" si="3"/>
        <v>1593.6</v>
      </c>
    </row>
    <row r="66" spans="1:6" ht="26.25" customHeight="1">
      <c r="A66" s="7">
        <v>1</v>
      </c>
      <c r="B66" s="165">
        <f t="shared" si="30"/>
        <v>52</v>
      </c>
      <c r="C66" s="9" t="s">
        <v>168</v>
      </c>
      <c r="D66" s="62">
        <v>664</v>
      </c>
      <c r="E66" s="133">
        <f t="shared" si="28"/>
        <v>132.80000000000001</v>
      </c>
      <c r="F66" s="133">
        <f t="shared" si="3"/>
        <v>796.8</v>
      </c>
    </row>
    <row r="67" spans="1:6" s="4" customFormat="1">
      <c r="A67" s="16">
        <v>1</v>
      </c>
      <c r="B67" s="165">
        <f t="shared" si="30"/>
        <v>53</v>
      </c>
      <c r="C67" s="9" t="s">
        <v>171</v>
      </c>
      <c r="D67" s="62">
        <v>282</v>
      </c>
      <c r="E67" s="133">
        <f t="shared" si="28"/>
        <v>56.400000000000006</v>
      </c>
      <c r="F67" s="133">
        <f t="shared" si="3"/>
        <v>338.4</v>
      </c>
    </row>
    <row r="68" spans="1:6" s="4" customFormat="1">
      <c r="A68" s="7">
        <v>1</v>
      </c>
      <c r="B68" s="165">
        <f t="shared" si="30"/>
        <v>54</v>
      </c>
      <c r="C68" s="9" t="s">
        <v>172</v>
      </c>
      <c r="D68" s="62">
        <v>294</v>
      </c>
      <c r="E68" s="133">
        <f t="shared" si="28"/>
        <v>58.800000000000004</v>
      </c>
      <c r="F68" s="133">
        <f t="shared" si="3"/>
        <v>352.8</v>
      </c>
    </row>
    <row r="69" spans="1:6" s="4" customFormat="1">
      <c r="A69" s="16">
        <v>1</v>
      </c>
      <c r="B69" s="165">
        <f t="shared" si="30"/>
        <v>55</v>
      </c>
      <c r="C69" s="61" t="s">
        <v>537</v>
      </c>
      <c r="D69" s="62">
        <v>274</v>
      </c>
      <c r="E69" s="133">
        <f t="shared" si="28"/>
        <v>54.800000000000004</v>
      </c>
      <c r="F69" s="133">
        <f t="shared" si="3"/>
        <v>328.8</v>
      </c>
    </row>
    <row r="70" spans="1:6" s="4" customFormat="1">
      <c r="A70" s="16">
        <v>1</v>
      </c>
      <c r="B70" s="164">
        <f t="shared" si="30"/>
        <v>56</v>
      </c>
      <c r="C70" s="9" t="s">
        <v>86</v>
      </c>
      <c r="D70" s="62">
        <v>592</v>
      </c>
      <c r="E70" s="133">
        <f t="shared" si="28"/>
        <v>118.4</v>
      </c>
      <c r="F70" s="133">
        <f t="shared" si="3"/>
        <v>710.4</v>
      </c>
    </row>
    <row r="71" spans="1:6" s="4" customFormat="1">
      <c r="A71" s="16">
        <v>1</v>
      </c>
      <c r="B71" s="164">
        <f t="shared" si="30"/>
        <v>57</v>
      </c>
      <c r="C71" s="12" t="s">
        <v>183</v>
      </c>
      <c r="D71" s="60">
        <v>120</v>
      </c>
      <c r="E71" s="133">
        <f t="shared" si="28"/>
        <v>24</v>
      </c>
      <c r="F71" s="133">
        <f t="shared" si="3"/>
        <v>144</v>
      </c>
    </row>
    <row r="72" spans="1:6" s="4" customFormat="1">
      <c r="A72" s="16">
        <v>1</v>
      </c>
      <c r="B72" s="164">
        <f t="shared" si="30"/>
        <v>58</v>
      </c>
      <c r="C72" s="9" t="s">
        <v>111</v>
      </c>
      <c r="D72" s="62">
        <v>253</v>
      </c>
      <c r="E72" s="133">
        <f t="shared" si="28"/>
        <v>50.6</v>
      </c>
      <c r="F72" s="133">
        <f t="shared" si="3"/>
        <v>303.60000000000002</v>
      </c>
    </row>
    <row r="73" spans="1:6" s="4" customFormat="1">
      <c r="A73" s="16">
        <v>1</v>
      </c>
      <c r="B73" s="164">
        <f t="shared" si="30"/>
        <v>59</v>
      </c>
      <c r="C73" s="9" t="s">
        <v>174</v>
      </c>
      <c r="D73" s="10">
        <v>694</v>
      </c>
      <c r="E73" s="133">
        <f t="shared" si="28"/>
        <v>138.80000000000001</v>
      </c>
      <c r="F73" s="133">
        <f t="shared" si="3"/>
        <v>832.8</v>
      </c>
    </row>
    <row r="74" spans="1:6" s="4" customFormat="1">
      <c r="A74" s="16">
        <v>1</v>
      </c>
      <c r="B74" s="164">
        <f t="shared" si="30"/>
        <v>60</v>
      </c>
      <c r="C74" s="64" t="s">
        <v>206</v>
      </c>
      <c r="D74" s="60">
        <v>120</v>
      </c>
      <c r="E74" s="133">
        <f t="shared" si="28"/>
        <v>24</v>
      </c>
      <c r="F74" s="133">
        <f t="shared" si="3"/>
        <v>144</v>
      </c>
    </row>
    <row r="75" spans="1:6" s="4" customFormat="1">
      <c r="A75" s="16">
        <v>1</v>
      </c>
      <c r="B75" s="164">
        <f t="shared" si="30"/>
        <v>61</v>
      </c>
      <c r="C75" s="64" t="s">
        <v>207</v>
      </c>
      <c r="D75" s="60">
        <v>190</v>
      </c>
      <c r="E75" s="133">
        <f t="shared" si="28"/>
        <v>38</v>
      </c>
      <c r="F75" s="133">
        <f t="shared" si="3"/>
        <v>228</v>
      </c>
    </row>
    <row r="76" spans="1:6" s="4" customFormat="1">
      <c r="A76" s="16">
        <v>1</v>
      </c>
      <c r="B76" s="164">
        <f t="shared" si="30"/>
        <v>62</v>
      </c>
      <c r="C76" s="64" t="s">
        <v>208</v>
      </c>
      <c r="D76" s="60">
        <v>158</v>
      </c>
      <c r="E76" s="133">
        <f t="shared" si="28"/>
        <v>31.6</v>
      </c>
      <c r="F76" s="133">
        <f t="shared" ref="F76:F93" si="31">D76+E76</f>
        <v>189.6</v>
      </c>
    </row>
    <row r="77" spans="1:6" s="4" customFormat="1">
      <c r="A77" s="16">
        <v>1</v>
      </c>
      <c r="B77" s="164">
        <f t="shared" si="30"/>
        <v>63</v>
      </c>
      <c r="C77" s="12" t="s">
        <v>210</v>
      </c>
      <c r="D77" s="60">
        <v>278</v>
      </c>
      <c r="E77" s="133">
        <f t="shared" si="28"/>
        <v>55.6</v>
      </c>
      <c r="F77" s="133">
        <f t="shared" si="31"/>
        <v>333.6</v>
      </c>
    </row>
    <row r="78" spans="1:6" s="4" customFormat="1">
      <c r="A78" s="109">
        <v>1</v>
      </c>
      <c r="B78" s="164">
        <f t="shared" si="30"/>
        <v>64</v>
      </c>
      <c r="C78" s="110" t="s">
        <v>542</v>
      </c>
      <c r="D78" s="60">
        <v>162</v>
      </c>
      <c r="E78" s="133">
        <f t="shared" si="28"/>
        <v>32.4</v>
      </c>
      <c r="F78" s="133">
        <f t="shared" si="31"/>
        <v>194.4</v>
      </c>
    </row>
    <row r="79" spans="1:6" s="4" customFormat="1" ht="25.5">
      <c r="A79" s="109">
        <v>1</v>
      </c>
      <c r="B79" s="164">
        <f t="shared" si="30"/>
        <v>65</v>
      </c>
      <c r="C79" s="110" t="s">
        <v>543</v>
      </c>
      <c r="D79" s="60">
        <v>182</v>
      </c>
      <c r="E79" s="133">
        <f t="shared" si="28"/>
        <v>36.4</v>
      </c>
      <c r="F79" s="133">
        <f t="shared" si="31"/>
        <v>218.4</v>
      </c>
    </row>
    <row r="80" spans="1:6" s="4" customFormat="1" ht="12.75" customHeight="1">
      <c r="A80" s="189" t="s">
        <v>173</v>
      </c>
      <c r="B80" s="190"/>
      <c r="C80" s="190"/>
      <c r="D80" s="190"/>
    </row>
    <row r="81" spans="1:6" s="4" customFormat="1">
      <c r="A81" s="16">
        <v>1</v>
      </c>
      <c r="B81" s="164">
        <v>66</v>
      </c>
      <c r="C81" s="9" t="s">
        <v>175</v>
      </c>
      <c r="D81" s="95">
        <v>240</v>
      </c>
      <c r="E81" s="133">
        <f t="shared" si="28"/>
        <v>48</v>
      </c>
      <c r="F81" s="133">
        <f t="shared" si="31"/>
        <v>288</v>
      </c>
    </row>
    <row r="82" spans="1:6" s="4" customFormat="1">
      <c r="A82" s="16">
        <v>1</v>
      </c>
      <c r="B82" s="164">
        <f>B81+1</f>
        <v>67</v>
      </c>
      <c r="C82" s="9" t="s">
        <v>176</v>
      </c>
      <c r="D82" s="95">
        <v>282</v>
      </c>
      <c r="E82" s="133">
        <f t="shared" si="28"/>
        <v>56.400000000000006</v>
      </c>
      <c r="F82" s="133">
        <f t="shared" si="31"/>
        <v>338.4</v>
      </c>
    </row>
    <row r="83" spans="1:6" s="4" customFormat="1">
      <c r="A83" s="16">
        <v>1</v>
      </c>
      <c r="B83" s="164">
        <f>B82+1</f>
        <v>68</v>
      </c>
      <c r="C83" s="9" t="s">
        <v>35</v>
      </c>
      <c r="D83" s="95">
        <v>298</v>
      </c>
      <c r="E83" s="133">
        <f t="shared" si="28"/>
        <v>59.6</v>
      </c>
      <c r="F83" s="133">
        <f t="shared" si="31"/>
        <v>357.6</v>
      </c>
    </row>
    <row r="84" spans="1:6" s="4" customFormat="1" ht="12.75" customHeight="1">
      <c r="A84" s="189" t="s">
        <v>177</v>
      </c>
      <c r="B84" s="190"/>
      <c r="C84" s="190"/>
      <c r="D84" s="190"/>
    </row>
    <row r="85" spans="1:6">
      <c r="A85" s="16">
        <v>1</v>
      </c>
      <c r="B85" s="164">
        <v>69</v>
      </c>
      <c r="C85" s="9" t="s">
        <v>178</v>
      </c>
      <c r="D85" s="62">
        <v>389</v>
      </c>
      <c r="E85" s="133">
        <f t="shared" si="28"/>
        <v>77.800000000000011</v>
      </c>
      <c r="F85" s="133">
        <f t="shared" si="31"/>
        <v>466.8</v>
      </c>
    </row>
    <row r="86" spans="1:6">
      <c r="A86" s="16">
        <v>1</v>
      </c>
      <c r="B86" s="164">
        <f>B85+1</f>
        <v>70</v>
      </c>
      <c r="C86" s="9" t="s">
        <v>179</v>
      </c>
      <c r="D86" s="62">
        <v>640</v>
      </c>
      <c r="E86" s="133">
        <f t="shared" ref="E86" si="32">D86*20%</f>
        <v>128</v>
      </c>
      <c r="F86" s="133">
        <f t="shared" si="31"/>
        <v>768</v>
      </c>
    </row>
    <row r="87" spans="1:6">
      <c r="A87" s="16">
        <v>1</v>
      </c>
      <c r="B87" s="164">
        <f t="shared" ref="B87:B93" si="33">B86+1</f>
        <v>71</v>
      </c>
      <c r="C87" s="9" t="s">
        <v>180</v>
      </c>
      <c r="D87" s="62">
        <v>670</v>
      </c>
      <c r="E87" s="133">
        <f t="shared" ref="E87" si="34">D87*20%</f>
        <v>134</v>
      </c>
      <c r="F87" s="133">
        <f t="shared" si="31"/>
        <v>804</v>
      </c>
    </row>
    <row r="88" spans="1:6">
      <c r="A88" s="16">
        <v>1</v>
      </c>
      <c r="B88" s="164">
        <f t="shared" si="33"/>
        <v>72</v>
      </c>
      <c r="C88" s="9" t="s">
        <v>181</v>
      </c>
      <c r="D88" s="62">
        <v>340</v>
      </c>
      <c r="E88" s="133">
        <f t="shared" ref="E88" si="35">D88*20%</f>
        <v>68</v>
      </c>
      <c r="F88" s="133">
        <f t="shared" si="31"/>
        <v>408</v>
      </c>
    </row>
    <row r="89" spans="1:6">
      <c r="A89" s="16">
        <v>1</v>
      </c>
      <c r="B89" s="164">
        <f t="shared" si="33"/>
        <v>73</v>
      </c>
      <c r="C89" s="9" t="s">
        <v>182</v>
      </c>
      <c r="D89" s="62">
        <v>340</v>
      </c>
      <c r="E89" s="133">
        <f t="shared" ref="E89" si="36">D89*20%</f>
        <v>68</v>
      </c>
      <c r="F89" s="133">
        <f t="shared" si="31"/>
        <v>408</v>
      </c>
    </row>
    <row r="90" spans="1:6" ht="25.5">
      <c r="A90" s="16">
        <v>1</v>
      </c>
      <c r="B90" s="164">
        <f t="shared" si="33"/>
        <v>74</v>
      </c>
      <c r="C90" s="12" t="s">
        <v>184</v>
      </c>
      <c r="D90" s="60">
        <v>280</v>
      </c>
      <c r="E90" s="133">
        <f t="shared" ref="E90" si="37">D90*20%</f>
        <v>56</v>
      </c>
      <c r="F90" s="133">
        <f t="shared" si="31"/>
        <v>336</v>
      </c>
    </row>
    <row r="91" spans="1:6" ht="27" customHeight="1">
      <c r="A91" s="16">
        <v>1</v>
      </c>
      <c r="B91" s="164">
        <f t="shared" si="33"/>
        <v>75</v>
      </c>
      <c r="C91" s="9" t="s">
        <v>185</v>
      </c>
      <c r="D91" s="62">
        <v>459</v>
      </c>
      <c r="E91" s="133">
        <f t="shared" ref="E91" si="38">D91*20%</f>
        <v>91.800000000000011</v>
      </c>
      <c r="F91" s="133">
        <f t="shared" si="31"/>
        <v>550.79999999999995</v>
      </c>
    </row>
    <row r="92" spans="1:6">
      <c r="A92" s="16">
        <v>1</v>
      </c>
      <c r="B92" s="164">
        <f t="shared" si="33"/>
        <v>76</v>
      </c>
      <c r="C92" s="9" t="s">
        <v>536</v>
      </c>
      <c r="D92" s="62">
        <v>392</v>
      </c>
      <c r="E92" s="133">
        <f t="shared" ref="E92" si="39">D92*20%</f>
        <v>78.400000000000006</v>
      </c>
      <c r="F92" s="133">
        <f t="shared" si="31"/>
        <v>470.4</v>
      </c>
    </row>
    <row r="93" spans="1:6">
      <c r="A93" s="16">
        <v>1</v>
      </c>
      <c r="B93" s="164">
        <f t="shared" si="33"/>
        <v>77</v>
      </c>
      <c r="C93" s="102" t="s">
        <v>532</v>
      </c>
      <c r="D93" s="62">
        <v>601</v>
      </c>
      <c r="E93" s="133">
        <f t="shared" ref="E93:E113" si="40">D93*20%</f>
        <v>120.2</v>
      </c>
      <c r="F93" s="133">
        <f t="shared" si="31"/>
        <v>721.2</v>
      </c>
    </row>
    <row r="94" spans="1:6" ht="18" customHeight="1">
      <c r="A94" s="189" t="s">
        <v>186</v>
      </c>
      <c r="B94" s="190"/>
      <c r="C94" s="190"/>
      <c r="D94" s="190"/>
      <c r="E94"/>
      <c r="F94"/>
    </row>
    <row r="95" spans="1:6">
      <c r="A95" s="7">
        <v>1</v>
      </c>
      <c r="B95" s="165">
        <v>78</v>
      </c>
      <c r="C95" s="9" t="s">
        <v>187</v>
      </c>
      <c r="D95" s="62">
        <v>190</v>
      </c>
      <c r="E95" s="133">
        <f t="shared" si="40"/>
        <v>38</v>
      </c>
      <c r="F95" s="133">
        <f>D95+E95</f>
        <v>228</v>
      </c>
    </row>
    <row r="96" spans="1:6">
      <c r="A96" s="7">
        <v>1</v>
      </c>
      <c r="B96" s="165">
        <f>B95+1</f>
        <v>79</v>
      </c>
      <c r="C96" s="9" t="s">
        <v>188</v>
      </c>
      <c r="D96" s="62">
        <v>197</v>
      </c>
      <c r="E96" s="133">
        <f t="shared" si="40"/>
        <v>39.400000000000006</v>
      </c>
      <c r="F96" s="133">
        <f t="shared" ref="F96:F113" si="41">D96+E96</f>
        <v>236.4</v>
      </c>
    </row>
    <row r="97" spans="1:6">
      <c r="A97" s="7">
        <v>1</v>
      </c>
      <c r="B97" s="165">
        <f t="shared" ref="B97:B111" si="42">B96+1</f>
        <v>80</v>
      </c>
      <c r="C97" s="9" t="s">
        <v>189</v>
      </c>
      <c r="D97" s="62">
        <v>88</v>
      </c>
      <c r="E97" s="133">
        <f t="shared" si="40"/>
        <v>17.600000000000001</v>
      </c>
      <c r="F97" s="133">
        <f t="shared" si="41"/>
        <v>105.6</v>
      </c>
    </row>
    <row r="98" spans="1:6">
      <c r="A98" s="7">
        <v>1</v>
      </c>
      <c r="B98" s="165">
        <f t="shared" si="42"/>
        <v>81</v>
      </c>
      <c r="C98" s="9" t="s">
        <v>112</v>
      </c>
      <c r="D98" s="62">
        <v>960</v>
      </c>
      <c r="E98" s="133">
        <f t="shared" si="40"/>
        <v>192</v>
      </c>
      <c r="F98" s="133">
        <f t="shared" si="41"/>
        <v>1152</v>
      </c>
    </row>
    <row r="99" spans="1:6">
      <c r="A99" s="7">
        <v>1</v>
      </c>
      <c r="B99" s="165">
        <f t="shared" si="42"/>
        <v>82</v>
      </c>
      <c r="C99" s="9" t="s">
        <v>113</v>
      </c>
      <c r="D99" s="62">
        <v>387</v>
      </c>
      <c r="E99" s="133">
        <f t="shared" si="40"/>
        <v>77.400000000000006</v>
      </c>
      <c r="F99" s="133">
        <f t="shared" si="41"/>
        <v>464.4</v>
      </c>
    </row>
    <row r="100" spans="1:6">
      <c r="A100" s="7">
        <v>1</v>
      </c>
      <c r="B100" s="165">
        <f t="shared" si="42"/>
        <v>83</v>
      </c>
      <c r="C100" s="9" t="s">
        <v>190</v>
      </c>
      <c r="D100" s="62">
        <v>135</v>
      </c>
      <c r="E100" s="133">
        <f t="shared" si="40"/>
        <v>27</v>
      </c>
      <c r="F100" s="133">
        <f t="shared" si="41"/>
        <v>162</v>
      </c>
    </row>
    <row r="101" spans="1:6">
      <c r="A101" s="7">
        <v>1</v>
      </c>
      <c r="B101" s="165">
        <f t="shared" si="42"/>
        <v>84</v>
      </c>
      <c r="C101" s="9" t="s">
        <v>191</v>
      </c>
      <c r="D101" s="62">
        <v>194</v>
      </c>
      <c r="E101" s="133">
        <f t="shared" si="40"/>
        <v>38.800000000000004</v>
      </c>
      <c r="F101" s="133">
        <f t="shared" si="41"/>
        <v>232.8</v>
      </c>
    </row>
    <row r="102" spans="1:6">
      <c r="A102" s="7">
        <v>1</v>
      </c>
      <c r="B102" s="165">
        <f t="shared" si="42"/>
        <v>85</v>
      </c>
      <c r="C102" s="9" t="s">
        <v>192</v>
      </c>
      <c r="D102" s="62">
        <v>218</v>
      </c>
      <c r="E102" s="133">
        <f t="shared" si="40"/>
        <v>43.6</v>
      </c>
      <c r="F102" s="133">
        <f t="shared" si="41"/>
        <v>261.60000000000002</v>
      </c>
    </row>
    <row r="103" spans="1:6">
      <c r="A103" s="7">
        <v>1</v>
      </c>
      <c r="B103" s="165">
        <f t="shared" si="42"/>
        <v>86</v>
      </c>
      <c r="C103" s="12" t="s">
        <v>194</v>
      </c>
      <c r="D103" s="60">
        <v>182</v>
      </c>
      <c r="E103" s="133">
        <f t="shared" si="40"/>
        <v>36.4</v>
      </c>
      <c r="F103" s="133">
        <f t="shared" si="41"/>
        <v>218.4</v>
      </c>
    </row>
    <row r="104" spans="1:6">
      <c r="A104" s="7">
        <v>1</v>
      </c>
      <c r="B104" s="165">
        <f t="shared" si="42"/>
        <v>87</v>
      </c>
      <c r="C104" s="12" t="s">
        <v>193</v>
      </c>
      <c r="D104" s="60">
        <v>158</v>
      </c>
      <c r="E104" s="133">
        <f t="shared" si="40"/>
        <v>31.6</v>
      </c>
      <c r="F104" s="133">
        <f t="shared" si="41"/>
        <v>189.6</v>
      </c>
    </row>
    <row r="105" spans="1:6" ht="18.75" customHeight="1">
      <c r="A105" s="7">
        <v>1</v>
      </c>
      <c r="B105" s="165">
        <f t="shared" si="42"/>
        <v>88</v>
      </c>
      <c r="C105" s="12" t="s">
        <v>91</v>
      </c>
      <c r="D105" s="60">
        <v>302</v>
      </c>
      <c r="E105" s="133">
        <f t="shared" si="40"/>
        <v>60.400000000000006</v>
      </c>
      <c r="F105" s="133">
        <f t="shared" si="41"/>
        <v>362.4</v>
      </c>
    </row>
    <row r="106" spans="1:6">
      <c r="A106" s="7">
        <v>1</v>
      </c>
      <c r="B106" s="165">
        <f t="shared" si="42"/>
        <v>89</v>
      </c>
      <c r="C106" s="12" t="s">
        <v>180</v>
      </c>
      <c r="D106" s="60">
        <v>148</v>
      </c>
      <c r="E106" s="133">
        <f t="shared" si="40"/>
        <v>29.6</v>
      </c>
      <c r="F106" s="133">
        <f t="shared" si="41"/>
        <v>177.6</v>
      </c>
    </row>
    <row r="107" spans="1:6">
      <c r="A107" s="7">
        <v>1</v>
      </c>
      <c r="B107" s="165">
        <f t="shared" si="42"/>
        <v>90</v>
      </c>
      <c r="C107" s="12" t="s">
        <v>195</v>
      </c>
      <c r="D107" s="60">
        <v>138</v>
      </c>
      <c r="E107" s="133">
        <f t="shared" si="40"/>
        <v>27.6</v>
      </c>
      <c r="F107" s="133">
        <f t="shared" si="41"/>
        <v>165.6</v>
      </c>
    </row>
    <row r="108" spans="1:6">
      <c r="A108" s="7">
        <v>1</v>
      </c>
      <c r="B108" s="165">
        <f t="shared" si="42"/>
        <v>91</v>
      </c>
      <c r="C108" s="12" t="s">
        <v>196</v>
      </c>
      <c r="D108" s="60">
        <v>240</v>
      </c>
      <c r="E108" s="133">
        <f t="shared" si="40"/>
        <v>48</v>
      </c>
      <c r="F108" s="133">
        <f t="shared" si="41"/>
        <v>288</v>
      </c>
    </row>
    <row r="109" spans="1:6" s="19" customFormat="1" ht="26.25" customHeight="1">
      <c r="A109" s="7">
        <v>1</v>
      </c>
      <c r="B109" s="165">
        <f t="shared" si="42"/>
        <v>92</v>
      </c>
      <c r="C109" s="12" t="s">
        <v>198</v>
      </c>
      <c r="D109" s="60">
        <v>248</v>
      </c>
      <c r="E109" s="133">
        <f t="shared" si="40"/>
        <v>49.6</v>
      </c>
      <c r="F109" s="133">
        <f t="shared" si="41"/>
        <v>297.60000000000002</v>
      </c>
    </row>
    <row r="110" spans="1:6" s="19" customFormat="1" ht="26.25" customHeight="1">
      <c r="A110" s="7">
        <v>1</v>
      </c>
      <c r="B110" s="165">
        <f t="shared" si="42"/>
        <v>93</v>
      </c>
      <c r="C110" s="12" t="s">
        <v>140</v>
      </c>
      <c r="D110" s="60">
        <v>848</v>
      </c>
      <c r="E110" s="133">
        <f t="shared" si="40"/>
        <v>169.60000000000002</v>
      </c>
      <c r="F110" s="133">
        <f t="shared" si="41"/>
        <v>1017.6</v>
      </c>
    </row>
    <row r="111" spans="1:6" s="19" customFormat="1" ht="24" customHeight="1">
      <c r="A111" s="7">
        <v>1</v>
      </c>
      <c r="B111" s="165">
        <f t="shared" si="42"/>
        <v>94</v>
      </c>
      <c r="C111" s="12" t="s">
        <v>141</v>
      </c>
      <c r="D111" s="60">
        <v>1400</v>
      </c>
      <c r="E111" s="133">
        <f t="shared" si="40"/>
        <v>280</v>
      </c>
      <c r="F111" s="133">
        <f t="shared" si="41"/>
        <v>1680</v>
      </c>
    </row>
    <row r="112" spans="1:6">
      <c r="A112" s="189" t="s">
        <v>199</v>
      </c>
      <c r="B112" s="190"/>
      <c r="C112" s="190"/>
      <c r="D112" s="190"/>
      <c r="E112"/>
      <c r="F112"/>
    </row>
    <row r="113" spans="1:6" ht="25.5">
      <c r="A113" s="7">
        <v>1</v>
      </c>
      <c r="B113" s="164">
        <v>95</v>
      </c>
      <c r="C113" s="12" t="s">
        <v>200</v>
      </c>
      <c r="D113" s="78">
        <v>3050</v>
      </c>
      <c r="E113" s="133">
        <f t="shared" si="40"/>
        <v>610</v>
      </c>
      <c r="F113" s="133">
        <f t="shared" si="41"/>
        <v>3660</v>
      </c>
    </row>
    <row r="114" spans="1:6">
      <c r="A114" s="7">
        <v>1</v>
      </c>
      <c r="B114" s="164">
        <f>B113+1</f>
        <v>96</v>
      </c>
    </row>
    <row r="115" spans="1:6" s="4" customFormat="1">
      <c r="A115" s="189" t="s">
        <v>202</v>
      </c>
      <c r="B115" s="190"/>
      <c r="C115" s="190"/>
      <c r="D115" s="190"/>
    </row>
    <row r="116" spans="1:6" s="53" customFormat="1" ht="25.5">
      <c r="A116" s="58">
        <v>1</v>
      </c>
      <c r="B116" s="167">
        <v>97</v>
      </c>
      <c r="C116" s="59" t="s">
        <v>203</v>
      </c>
      <c r="D116" s="94">
        <v>490</v>
      </c>
      <c r="E116" s="133">
        <f t="shared" ref="E116:E166" si="43">D116*20%</f>
        <v>98</v>
      </c>
      <c r="F116" s="133">
        <f>D116+E116</f>
        <v>588</v>
      </c>
    </row>
    <row r="117" spans="1:6" s="4" customFormat="1">
      <c r="A117" s="7">
        <v>1</v>
      </c>
      <c r="B117" s="167">
        <v>98</v>
      </c>
      <c r="C117" s="59" t="s">
        <v>93</v>
      </c>
      <c r="D117" s="94">
        <v>480</v>
      </c>
      <c r="E117" s="133">
        <f t="shared" si="43"/>
        <v>96</v>
      </c>
      <c r="F117" s="133">
        <f>D117+E117</f>
        <v>576</v>
      </c>
    </row>
    <row r="118" spans="1:6" s="4" customFormat="1">
      <c r="A118" s="189" t="s">
        <v>204</v>
      </c>
      <c r="B118" s="190"/>
      <c r="C118" s="190"/>
      <c r="D118" s="190"/>
    </row>
    <row r="119" spans="1:6" s="4" customFormat="1">
      <c r="A119" s="7">
        <v>1</v>
      </c>
      <c r="B119" s="165">
        <f>B117+1</f>
        <v>99</v>
      </c>
      <c r="C119" s="9" t="s">
        <v>190</v>
      </c>
      <c r="D119" s="10">
        <v>270</v>
      </c>
      <c r="E119" s="133">
        <f t="shared" si="43"/>
        <v>54</v>
      </c>
      <c r="F119" s="133">
        <f>D119+E119</f>
        <v>324</v>
      </c>
    </row>
    <row r="120" spans="1:6" s="4" customFormat="1">
      <c r="A120" s="7">
        <v>1</v>
      </c>
      <c r="B120" s="165">
        <f>B119+1</f>
        <v>100</v>
      </c>
      <c r="C120" s="9" t="s">
        <v>191</v>
      </c>
      <c r="D120" s="62">
        <v>240</v>
      </c>
      <c r="E120" s="133">
        <f t="shared" si="43"/>
        <v>48</v>
      </c>
      <c r="F120" s="133">
        <f t="shared" ref="F120:F166" si="44">D120+E120</f>
        <v>288</v>
      </c>
    </row>
    <row r="121" spans="1:6">
      <c r="A121" s="7">
        <v>1</v>
      </c>
      <c r="B121" s="165">
        <f>B120+1</f>
        <v>101</v>
      </c>
      <c r="C121" s="12" t="s">
        <v>209</v>
      </c>
      <c r="D121" s="60">
        <v>141</v>
      </c>
      <c r="E121" s="133">
        <f t="shared" si="43"/>
        <v>28.200000000000003</v>
      </c>
      <c r="F121" s="133">
        <f t="shared" si="44"/>
        <v>169.2</v>
      </c>
    </row>
    <row r="122" spans="1:6">
      <c r="A122" s="7">
        <v>1</v>
      </c>
      <c r="B122" s="165">
        <f>B121+1</f>
        <v>102</v>
      </c>
      <c r="C122" s="9" t="s">
        <v>211</v>
      </c>
      <c r="D122" s="62">
        <v>508</v>
      </c>
      <c r="E122" s="133">
        <f t="shared" si="43"/>
        <v>101.60000000000001</v>
      </c>
      <c r="F122" s="133">
        <f t="shared" si="44"/>
        <v>609.6</v>
      </c>
    </row>
    <row r="123" spans="1:6">
      <c r="A123" s="7">
        <v>1</v>
      </c>
      <c r="B123" s="165">
        <f>B122+1</f>
        <v>103</v>
      </c>
      <c r="C123" s="12" t="s">
        <v>212</v>
      </c>
      <c r="D123" s="60">
        <v>570</v>
      </c>
      <c r="E123" s="133">
        <f t="shared" si="43"/>
        <v>114</v>
      </c>
      <c r="F123" s="133">
        <f t="shared" si="44"/>
        <v>684</v>
      </c>
    </row>
    <row r="124" spans="1:6">
      <c r="A124" s="189" t="s">
        <v>213</v>
      </c>
      <c r="B124" s="190"/>
      <c r="C124" s="190"/>
      <c r="D124" s="190"/>
      <c r="E124"/>
      <c r="F124"/>
    </row>
    <row r="125" spans="1:6">
      <c r="A125" s="20">
        <v>1</v>
      </c>
      <c r="B125" s="165">
        <v>104</v>
      </c>
      <c r="C125" s="12" t="s">
        <v>214</v>
      </c>
      <c r="D125" s="93">
        <v>124</v>
      </c>
      <c r="E125" s="133">
        <f t="shared" si="43"/>
        <v>24.8</v>
      </c>
      <c r="F125" s="133">
        <f t="shared" si="44"/>
        <v>148.80000000000001</v>
      </c>
    </row>
    <row r="126" spans="1:6">
      <c r="A126" s="20">
        <v>1</v>
      </c>
      <c r="B126" s="165">
        <f>B125+1</f>
        <v>105</v>
      </c>
      <c r="C126" s="12" t="s">
        <v>215</v>
      </c>
      <c r="D126" s="93">
        <v>225</v>
      </c>
      <c r="E126" s="133">
        <f t="shared" si="43"/>
        <v>45</v>
      </c>
      <c r="F126" s="133">
        <f t="shared" si="44"/>
        <v>270</v>
      </c>
    </row>
    <row r="127" spans="1:6">
      <c r="A127" s="20">
        <v>1</v>
      </c>
      <c r="B127" s="165">
        <f t="shared" ref="B127:B135" si="45">B126+1</f>
        <v>106</v>
      </c>
      <c r="C127" s="12" t="s">
        <v>216</v>
      </c>
      <c r="D127" s="93">
        <v>391</v>
      </c>
      <c r="E127" s="133">
        <f t="shared" si="43"/>
        <v>78.2</v>
      </c>
      <c r="F127" s="133">
        <f t="shared" si="44"/>
        <v>469.2</v>
      </c>
    </row>
    <row r="128" spans="1:6">
      <c r="A128" s="20">
        <v>1</v>
      </c>
      <c r="B128" s="165">
        <f t="shared" si="45"/>
        <v>107</v>
      </c>
      <c r="C128" s="12" t="s">
        <v>217</v>
      </c>
      <c r="D128" s="93">
        <v>298</v>
      </c>
      <c r="E128" s="133">
        <f t="shared" si="43"/>
        <v>59.6</v>
      </c>
      <c r="F128" s="133">
        <f t="shared" si="44"/>
        <v>357.6</v>
      </c>
    </row>
    <row r="129" spans="1:6">
      <c r="A129" s="20">
        <v>1</v>
      </c>
      <c r="B129" s="165">
        <f t="shared" si="45"/>
        <v>108</v>
      </c>
      <c r="C129" s="12" t="s">
        <v>218</v>
      </c>
      <c r="D129" s="93">
        <v>140</v>
      </c>
      <c r="E129" s="133">
        <f t="shared" si="43"/>
        <v>28</v>
      </c>
      <c r="F129" s="133">
        <f t="shared" si="44"/>
        <v>168</v>
      </c>
    </row>
    <row r="130" spans="1:6">
      <c r="A130" s="20">
        <v>1</v>
      </c>
      <c r="B130" s="165">
        <f t="shared" si="45"/>
        <v>109</v>
      </c>
      <c r="C130" s="12" t="s">
        <v>219</v>
      </c>
      <c r="D130" s="93">
        <v>252</v>
      </c>
      <c r="E130" s="133">
        <f t="shared" si="43"/>
        <v>50.400000000000006</v>
      </c>
      <c r="F130" s="133">
        <f t="shared" si="44"/>
        <v>302.39999999999998</v>
      </c>
    </row>
    <row r="131" spans="1:6">
      <c r="A131" s="20">
        <v>1</v>
      </c>
      <c r="B131" s="165">
        <f t="shared" si="45"/>
        <v>110</v>
      </c>
      <c r="C131" s="12" t="s">
        <v>220</v>
      </c>
      <c r="D131" s="93">
        <v>170</v>
      </c>
      <c r="E131" s="133">
        <f t="shared" si="43"/>
        <v>34</v>
      </c>
      <c r="F131" s="133">
        <f t="shared" si="44"/>
        <v>204</v>
      </c>
    </row>
    <row r="132" spans="1:6">
      <c r="A132" s="20">
        <v>1</v>
      </c>
      <c r="B132" s="165">
        <f t="shared" si="45"/>
        <v>111</v>
      </c>
      <c r="C132" s="12" t="s">
        <v>221</v>
      </c>
      <c r="D132" s="93">
        <v>145</v>
      </c>
      <c r="E132" s="133">
        <f t="shared" si="43"/>
        <v>29</v>
      </c>
      <c r="F132" s="133">
        <f t="shared" si="44"/>
        <v>174</v>
      </c>
    </row>
    <row r="133" spans="1:6">
      <c r="A133" s="20">
        <v>1</v>
      </c>
      <c r="B133" s="165">
        <f t="shared" si="45"/>
        <v>112</v>
      </c>
      <c r="C133" s="12" t="s">
        <v>498</v>
      </c>
      <c r="D133" s="93">
        <v>409</v>
      </c>
      <c r="E133" s="133">
        <f t="shared" si="43"/>
        <v>81.800000000000011</v>
      </c>
      <c r="F133" s="133">
        <f t="shared" si="44"/>
        <v>490.8</v>
      </c>
    </row>
    <row r="134" spans="1:6">
      <c r="A134" s="20">
        <v>1</v>
      </c>
      <c r="B134" s="165">
        <f t="shared" si="45"/>
        <v>113</v>
      </c>
      <c r="C134" s="12" t="s">
        <v>222</v>
      </c>
      <c r="D134" s="93">
        <v>170</v>
      </c>
      <c r="E134" s="133">
        <f t="shared" si="43"/>
        <v>34</v>
      </c>
      <c r="F134" s="133">
        <f t="shared" si="44"/>
        <v>204</v>
      </c>
    </row>
    <row r="135" spans="1:6">
      <c r="A135" s="20">
        <v>1</v>
      </c>
      <c r="B135" s="165">
        <f t="shared" si="45"/>
        <v>114</v>
      </c>
      <c r="C135" s="12" t="s">
        <v>36</v>
      </c>
      <c r="D135" s="93">
        <v>298</v>
      </c>
      <c r="E135" s="133">
        <f t="shared" si="43"/>
        <v>59.6</v>
      </c>
      <c r="F135" s="133">
        <f t="shared" si="44"/>
        <v>357.6</v>
      </c>
    </row>
    <row r="136" spans="1:6">
      <c r="A136" s="189" t="s">
        <v>223</v>
      </c>
      <c r="B136" s="190"/>
      <c r="C136" s="190"/>
      <c r="D136" s="190"/>
      <c r="E136"/>
      <c r="F136"/>
    </row>
    <row r="137" spans="1:6">
      <c r="A137" s="7">
        <v>1</v>
      </c>
      <c r="B137" s="165">
        <f>B135+1</f>
        <v>115</v>
      </c>
      <c r="C137" s="12" t="s">
        <v>201</v>
      </c>
      <c r="D137" s="93">
        <v>270</v>
      </c>
      <c r="E137" s="133">
        <f t="shared" si="43"/>
        <v>54</v>
      </c>
      <c r="F137" s="133">
        <f t="shared" si="44"/>
        <v>324</v>
      </c>
    </row>
    <row r="138" spans="1:6">
      <c r="A138" s="7">
        <v>1</v>
      </c>
      <c r="B138" s="165">
        <f t="shared" ref="B138:B144" si="46">B137+1</f>
        <v>116</v>
      </c>
      <c r="C138" s="12" t="s">
        <v>224</v>
      </c>
      <c r="D138" s="93">
        <v>280</v>
      </c>
      <c r="E138" s="133">
        <f t="shared" si="43"/>
        <v>56</v>
      </c>
      <c r="F138" s="133">
        <f t="shared" si="44"/>
        <v>336</v>
      </c>
    </row>
    <row r="139" spans="1:6">
      <c r="A139" s="7">
        <v>1</v>
      </c>
      <c r="B139" s="165">
        <f t="shared" si="46"/>
        <v>117</v>
      </c>
      <c r="C139" s="12" t="s">
        <v>225</v>
      </c>
      <c r="D139" s="93">
        <v>408</v>
      </c>
      <c r="E139" s="133">
        <f t="shared" si="43"/>
        <v>81.600000000000009</v>
      </c>
      <c r="F139" s="133">
        <f t="shared" si="44"/>
        <v>489.6</v>
      </c>
    </row>
    <row r="140" spans="1:6">
      <c r="A140" s="7">
        <v>1</v>
      </c>
      <c r="B140" s="165">
        <f t="shared" si="46"/>
        <v>118</v>
      </c>
      <c r="C140" s="12" t="s">
        <v>226</v>
      </c>
      <c r="D140" s="93">
        <v>360</v>
      </c>
      <c r="E140" s="133">
        <f t="shared" si="43"/>
        <v>72</v>
      </c>
      <c r="F140" s="133">
        <f t="shared" si="44"/>
        <v>432</v>
      </c>
    </row>
    <row r="141" spans="1:6">
      <c r="A141" s="7">
        <v>1</v>
      </c>
      <c r="B141" s="165">
        <f t="shared" si="46"/>
        <v>119</v>
      </c>
      <c r="C141" s="12" t="s">
        <v>227</v>
      </c>
      <c r="D141" s="93">
        <v>374</v>
      </c>
      <c r="E141" s="133">
        <f t="shared" si="43"/>
        <v>74.8</v>
      </c>
      <c r="F141" s="133">
        <f t="shared" si="44"/>
        <v>448.8</v>
      </c>
    </row>
    <row r="142" spans="1:6">
      <c r="A142" s="7">
        <v>1</v>
      </c>
      <c r="B142" s="165">
        <f t="shared" si="46"/>
        <v>120</v>
      </c>
      <c r="C142" s="12" t="s">
        <v>228</v>
      </c>
      <c r="D142" s="93">
        <v>205</v>
      </c>
      <c r="E142" s="133">
        <f t="shared" si="43"/>
        <v>41</v>
      </c>
      <c r="F142" s="133">
        <f t="shared" si="44"/>
        <v>246</v>
      </c>
    </row>
    <row r="143" spans="1:6">
      <c r="A143" s="7">
        <v>1</v>
      </c>
      <c r="B143" s="165">
        <f t="shared" si="46"/>
        <v>121</v>
      </c>
      <c r="C143" s="12" t="s">
        <v>229</v>
      </c>
      <c r="D143" s="93">
        <v>372</v>
      </c>
      <c r="E143" s="133">
        <f t="shared" si="43"/>
        <v>74.400000000000006</v>
      </c>
      <c r="F143" s="133">
        <f t="shared" si="44"/>
        <v>446.4</v>
      </c>
    </row>
    <row r="144" spans="1:6">
      <c r="A144" s="7">
        <v>1</v>
      </c>
      <c r="B144" s="165">
        <f t="shared" si="46"/>
        <v>122</v>
      </c>
      <c r="C144" s="12" t="s">
        <v>238</v>
      </c>
      <c r="D144" s="93">
        <v>190</v>
      </c>
      <c r="E144" s="133">
        <f t="shared" si="43"/>
        <v>38</v>
      </c>
      <c r="F144" s="133">
        <f t="shared" si="44"/>
        <v>228</v>
      </c>
    </row>
    <row r="145" spans="1:6">
      <c r="A145" s="189" t="s">
        <v>230</v>
      </c>
      <c r="B145" s="190"/>
      <c r="C145" s="190"/>
      <c r="D145" s="190"/>
      <c r="E145"/>
      <c r="F145"/>
    </row>
    <row r="146" spans="1:6" ht="25.5">
      <c r="A146" s="7">
        <v>1</v>
      </c>
      <c r="B146" s="165">
        <v>123</v>
      </c>
      <c r="C146" s="12" t="s">
        <v>231</v>
      </c>
      <c r="D146" s="93">
        <v>308</v>
      </c>
      <c r="E146" s="133">
        <f t="shared" si="43"/>
        <v>61.6</v>
      </c>
      <c r="F146" s="133">
        <f t="shared" si="44"/>
        <v>369.6</v>
      </c>
    </row>
    <row r="147" spans="1:6">
      <c r="A147" s="7">
        <v>1</v>
      </c>
      <c r="B147" s="165">
        <f>B146+1</f>
        <v>124</v>
      </c>
      <c r="C147" s="12" t="s">
        <v>225</v>
      </c>
      <c r="D147" s="93">
        <v>340</v>
      </c>
      <c r="E147" s="133">
        <f t="shared" si="43"/>
        <v>68</v>
      </c>
      <c r="F147" s="133">
        <f t="shared" si="44"/>
        <v>408</v>
      </c>
    </row>
    <row r="148" spans="1:6">
      <c r="A148" s="7">
        <v>1</v>
      </c>
      <c r="B148" s="165">
        <f>B147+1</f>
        <v>125</v>
      </c>
      <c r="C148" s="12" t="s">
        <v>232</v>
      </c>
      <c r="D148" s="93">
        <v>292</v>
      </c>
      <c r="E148" s="133">
        <f t="shared" si="43"/>
        <v>58.400000000000006</v>
      </c>
      <c r="F148" s="133">
        <f t="shared" si="44"/>
        <v>350.4</v>
      </c>
    </row>
    <row r="149" spans="1:6">
      <c r="A149" s="7">
        <v>1</v>
      </c>
      <c r="B149" s="165">
        <f>B148+1</f>
        <v>126</v>
      </c>
      <c r="C149" s="12" t="s">
        <v>233</v>
      </c>
      <c r="D149" s="93">
        <v>282</v>
      </c>
      <c r="E149" s="133">
        <f t="shared" si="43"/>
        <v>56.400000000000006</v>
      </c>
      <c r="F149" s="133">
        <f t="shared" si="44"/>
        <v>338.4</v>
      </c>
    </row>
    <row r="150" spans="1:6">
      <c r="A150" s="7">
        <v>1</v>
      </c>
      <c r="B150" s="165">
        <f>B149+1</f>
        <v>127</v>
      </c>
      <c r="C150" s="12" t="s">
        <v>234</v>
      </c>
      <c r="D150" s="93">
        <v>260</v>
      </c>
      <c r="E150" s="133">
        <f t="shared" si="43"/>
        <v>52</v>
      </c>
      <c r="F150" s="133">
        <f t="shared" si="44"/>
        <v>312</v>
      </c>
    </row>
    <row r="151" spans="1:6">
      <c r="A151" s="7">
        <v>1</v>
      </c>
      <c r="B151" s="165">
        <f>B150+1</f>
        <v>128</v>
      </c>
      <c r="C151" s="12" t="s">
        <v>235</v>
      </c>
      <c r="D151" s="121">
        <v>120</v>
      </c>
      <c r="E151" s="133">
        <f t="shared" si="43"/>
        <v>24</v>
      </c>
      <c r="F151" s="133">
        <f t="shared" si="44"/>
        <v>144</v>
      </c>
    </row>
    <row r="152" spans="1:6">
      <c r="A152" s="189" t="s">
        <v>236</v>
      </c>
      <c r="B152" s="190"/>
      <c r="C152" s="190"/>
      <c r="D152" s="190"/>
      <c r="E152"/>
      <c r="F152"/>
    </row>
    <row r="153" spans="1:6">
      <c r="A153" s="7">
        <v>1</v>
      </c>
      <c r="B153" s="165">
        <v>129</v>
      </c>
      <c r="C153" s="12" t="s">
        <v>237</v>
      </c>
      <c r="D153" s="93">
        <v>383</v>
      </c>
      <c r="E153" s="133">
        <f t="shared" si="43"/>
        <v>76.600000000000009</v>
      </c>
      <c r="F153" s="133">
        <f t="shared" si="44"/>
        <v>459.6</v>
      </c>
    </row>
    <row r="154" spans="1:6">
      <c r="A154" s="7">
        <v>1</v>
      </c>
      <c r="B154" s="165">
        <f t="shared" ref="B154:B158" si="47">B153+1</f>
        <v>130</v>
      </c>
      <c r="C154" s="12" t="s">
        <v>238</v>
      </c>
      <c r="D154" s="93">
        <v>174</v>
      </c>
      <c r="E154" s="133">
        <f t="shared" si="43"/>
        <v>34.800000000000004</v>
      </c>
      <c r="F154" s="133">
        <f t="shared" si="44"/>
        <v>208.8</v>
      </c>
    </row>
    <row r="155" spans="1:6">
      <c r="A155" s="7">
        <v>1</v>
      </c>
      <c r="B155" s="165">
        <f t="shared" si="47"/>
        <v>131</v>
      </c>
      <c r="C155" s="12" t="s">
        <v>239</v>
      </c>
      <c r="D155" s="93">
        <v>396</v>
      </c>
      <c r="E155" s="133">
        <f t="shared" si="43"/>
        <v>79.2</v>
      </c>
      <c r="F155" s="133">
        <f t="shared" si="44"/>
        <v>475.2</v>
      </c>
    </row>
    <row r="156" spans="1:6">
      <c r="A156" s="7">
        <v>1</v>
      </c>
      <c r="B156" s="165">
        <f t="shared" si="47"/>
        <v>132</v>
      </c>
      <c r="C156" s="12" t="s">
        <v>228</v>
      </c>
      <c r="D156" s="93">
        <v>240</v>
      </c>
      <c r="E156" s="133">
        <f t="shared" si="43"/>
        <v>48</v>
      </c>
      <c r="F156" s="133">
        <f t="shared" si="44"/>
        <v>288</v>
      </c>
    </row>
    <row r="157" spans="1:6">
      <c r="A157" s="7">
        <v>1</v>
      </c>
      <c r="B157" s="165">
        <f t="shared" si="47"/>
        <v>133</v>
      </c>
      <c r="C157" s="12" t="s">
        <v>240</v>
      </c>
      <c r="D157" s="93">
        <v>262</v>
      </c>
      <c r="E157" s="133">
        <f t="shared" si="43"/>
        <v>52.400000000000006</v>
      </c>
      <c r="F157" s="133">
        <f t="shared" si="44"/>
        <v>314.39999999999998</v>
      </c>
    </row>
    <row r="158" spans="1:6">
      <c r="A158" s="7">
        <v>1</v>
      </c>
      <c r="B158" s="165">
        <f t="shared" si="47"/>
        <v>134</v>
      </c>
      <c r="C158" s="12" t="s">
        <v>233</v>
      </c>
      <c r="D158" s="93">
        <v>292</v>
      </c>
      <c r="E158" s="133">
        <f t="shared" si="43"/>
        <v>58.400000000000006</v>
      </c>
      <c r="F158" s="133">
        <f t="shared" si="44"/>
        <v>350.4</v>
      </c>
    </row>
    <row r="159" spans="1:6">
      <c r="A159" s="69"/>
      <c r="B159" s="168"/>
      <c r="C159" s="71" t="s">
        <v>242</v>
      </c>
      <c r="D159" s="71"/>
      <c r="E159" s="132"/>
      <c r="F159" s="132"/>
    </row>
    <row r="160" spans="1:6" ht="25.5">
      <c r="A160" s="7">
        <v>1</v>
      </c>
      <c r="B160" s="165">
        <v>135</v>
      </c>
      <c r="C160" s="12" t="s">
        <v>608</v>
      </c>
      <c r="D160" s="94">
        <v>2672</v>
      </c>
      <c r="E160" s="133">
        <f t="shared" si="43"/>
        <v>534.4</v>
      </c>
      <c r="F160" s="133">
        <f t="shared" si="44"/>
        <v>3206.4</v>
      </c>
    </row>
    <row r="161" spans="1:6" ht="24" customHeight="1">
      <c r="A161" s="7">
        <v>1</v>
      </c>
      <c r="B161" s="165">
        <f t="shared" ref="B161:B166" si="48">B160+1</f>
        <v>136</v>
      </c>
      <c r="C161" s="12" t="s">
        <v>244</v>
      </c>
      <c r="D161" s="94">
        <v>894</v>
      </c>
      <c r="E161" s="133">
        <f t="shared" si="43"/>
        <v>178.8</v>
      </c>
      <c r="F161" s="133">
        <f t="shared" si="44"/>
        <v>1072.8</v>
      </c>
    </row>
    <row r="162" spans="1:6">
      <c r="A162" s="7">
        <v>1</v>
      </c>
      <c r="B162" s="165">
        <f t="shared" si="48"/>
        <v>137</v>
      </c>
      <c r="C162" s="12" t="s">
        <v>245</v>
      </c>
      <c r="D162" s="94">
        <v>1350</v>
      </c>
      <c r="E162" s="133">
        <f t="shared" si="43"/>
        <v>270</v>
      </c>
      <c r="F162" s="133">
        <f t="shared" si="44"/>
        <v>1620</v>
      </c>
    </row>
    <row r="163" spans="1:6">
      <c r="A163" s="7">
        <v>1</v>
      </c>
      <c r="B163" s="165">
        <f t="shared" si="48"/>
        <v>138</v>
      </c>
      <c r="C163" s="12" t="s">
        <v>247</v>
      </c>
      <c r="D163" s="94">
        <v>2341</v>
      </c>
      <c r="E163" s="133">
        <f t="shared" si="43"/>
        <v>468.20000000000005</v>
      </c>
      <c r="F163" s="133">
        <f t="shared" si="44"/>
        <v>2809.2</v>
      </c>
    </row>
    <row r="164" spans="1:6">
      <c r="A164" s="7">
        <v>1</v>
      </c>
      <c r="B164" s="165">
        <f t="shared" si="48"/>
        <v>139</v>
      </c>
      <c r="C164" s="12" t="s">
        <v>248</v>
      </c>
      <c r="D164" s="94">
        <v>6700</v>
      </c>
      <c r="E164" s="133">
        <f t="shared" si="43"/>
        <v>1340</v>
      </c>
      <c r="F164" s="133">
        <f t="shared" si="44"/>
        <v>8040</v>
      </c>
    </row>
    <row r="165" spans="1:6" ht="29.25" customHeight="1">
      <c r="A165" s="13">
        <v>1</v>
      </c>
      <c r="B165" s="165">
        <f t="shared" si="48"/>
        <v>140</v>
      </c>
      <c r="C165" s="28" t="s">
        <v>138</v>
      </c>
      <c r="D165" s="94">
        <v>1940</v>
      </c>
      <c r="E165" s="133">
        <f t="shared" si="43"/>
        <v>388</v>
      </c>
      <c r="F165" s="133">
        <f t="shared" si="44"/>
        <v>2328</v>
      </c>
    </row>
    <row r="166" spans="1:6">
      <c r="A166" s="13">
        <v>1</v>
      </c>
      <c r="B166" s="165">
        <f t="shared" si="48"/>
        <v>141</v>
      </c>
      <c r="C166" s="28" t="s">
        <v>513</v>
      </c>
      <c r="D166" s="94">
        <v>630</v>
      </c>
      <c r="E166" s="133">
        <f t="shared" si="43"/>
        <v>126</v>
      </c>
      <c r="F166" s="133">
        <f t="shared" si="44"/>
        <v>756</v>
      </c>
    </row>
    <row r="167" spans="1:6" ht="18" customHeight="1">
      <c r="A167" s="190" t="s">
        <v>249</v>
      </c>
      <c r="B167" s="190"/>
      <c r="C167" s="190"/>
      <c r="D167" s="190"/>
      <c r="E167"/>
      <c r="F167"/>
    </row>
    <row r="168" spans="1:6" ht="25.5">
      <c r="A168" s="7">
        <v>1</v>
      </c>
      <c r="B168" s="165">
        <v>142</v>
      </c>
      <c r="C168" s="12" t="s">
        <v>250</v>
      </c>
      <c r="D168" s="60" t="s">
        <v>38</v>
      </c>
      <c r="E168" s="60"/>
      <c r="F168" s="60"/>
    </row>
    <row r="169" spans="1:6" ht="38.25">
      <c r="A169" s="7">
        <v>1</v>
      </c>
      <c r="B169" s="165">
        <f>B168+1</f>
        <v>143</v>
      </c>
      <c r="C169" s="12" t="s">
        <v>251</v>
      </c>
      <c r="D169" s="42" t="s">
        <v>38</v>
      </c>
      <c r="E169" s="60"/>
      <c r="F169" s="60"/>
    </row>
    <row r="170" spans="1:6" s="24" customFormat="1" ht="39.75" customHeight="1">
      <c r="A170" s="21">
        <v>1</v>
      </c>
      <c r="B170" s="165">
        <f>B169+1</f>
        <v>144</v>
      </c>
      <c r="C170" s="18" t="s">
        <v>252</v>
      </c>
      <c r="D170" s="96">
        <v>35000</v>
      </c>
      <c r="E170" s="133">
        <f t="shared" ref="E170:E188" si="49">D170*20%</f>
        <v>7000</v>
      </c>
      <c r="F170" s="133">
        <f t="shared" ref="F170:F188" si="50">D170+E170</f>
        <v>42000</v>
      </c>
    </row>
    <row r="171" spans="1:6" s="24" customFormat="1" ht="38.25">
      <c r="A171" s="21">
        <v>1</v>
      </c>
      <c r="B171" s="165">
        <f t="shared" ref="B171:B179" si="51">B170+1</f>
        <v>145</v>
      </c>
      <c r="C171" s="18" t="s">
        <v>253</v>
      </c>
      <c r="D171" s="96">
        <v>51000</v>
      </c>
      <c r="E171" s="133">
        <f t="shared" si="49"/>
        <v>10200</v>
      </c>
      <c r="F171" s="133">
        <f t="shared" si="50"/>
        <v>61200</v>
      </c>
    </row>
    <row r="172" spans="1:6" s="24" customFormat="1" ht="39" customHeight="1">
      <c r="A172" s="21">
        <v>1</v>
      </c>
      <c r="B172" s="165">
        <f t="shared" si="51"/>
        <v>146</v>
      </c>
      <c r="C172" s="18" t="s">
        <v>254</v>
      </c>
      <c r="D172" s="96">
        <v>68000</v>
      </c>
      <c r="E172" s="133">
        <f t="shared" si="49"/>
        <v>13600</v>
      </c>
      <c r="F172" s="133">
        <f t="shared" si="50"/>
        <v>81600</v>
      </c>
    </row>
    <row r="173" spans="1:6" s="24" customFormat="1" ht="25.5">
      <c r="A173" s="21">
        <v>1</v>
      </c>
      <c r="B173" s="165">
        <f t="shared" si="51"/>
        <v>147</v>
      </c>
      <c r="C173" s="18" t="s">
        <v>255</v>
      </c>
      <c r="D173" s="96">
        <v>28000</v>
      </c>
      <c r="E173" s="133">
        <f t="shared" si="49"/>
        <v>5600</v>
      </c>
      <c r="F173" s="133">
        <f t="shared" si="50"/>
        <v>33600</v>
      </c>
    </row>
    <row r="174" spans="1:6" s="24" customFormat="1" ht="25.5">
      <c r="A174" s="21">
        <v>1</v>
      </c>
      <c r="B174" s="165">
        <f t="shared" si="51"/>
        <v>148</v>
      </c>
      <c r="C174" s="18" t="s">
        <v>256</v>
      </c>
      <c r="D174" s="96">
        <v>32000</v>
      </c>
      <c r="E174" s="133">
        <f t="shared" si="49"/>
        <v>6400</v>
      </c>
      <c r="F174" s="133">
        <f t="shared" si="50"/>
        <v>38400</v>
      </c>
    </row>
    <row r="175" spans="1:6" s="24" customFormat="1" ht="25.5">
      <c r="A175" s="21">
        <v>1</v>
      </c>
      <c r="B175" s="165">
        <f t="shared" si="51"/>
        <v>149</v>
      </c>
      <c r="C175" s="18" t="s">
        <v>257</v>
      </c>
      <c r="D175" s="96">
        <v>48000</v>
      </c>
      <c r="E175" s="133">
        <f t="shared" si="49"/>
        <v>9600</v>
      </c>
      <c r="F175" s="133">
        <f t="shared" si="50"/>
        <v>57600</v>
      </c>
    </row>
    <row r="176" spans="1:6" s="24" customFormat="1">
      <c r="A176" s="21">
        <v>1</v>
      </c>
      <c r="B176" s="165">
        <f t="shared" si="51"/>
        <v>150</v>
      </c>
      <c r="C176" s="18" t="s">
        <v>115</v>
      </c>
      <c r="D176" s="27" t="s">
        <v>38</v>
      </c>
      <c r="E176" s="133"/>
      <c r="F176" s="133"/>
    </row>
    <row r="177" spans="1:6" s="24" customFormat="1" ht="25.5">
      <c r="A177" s="21">
        <v>1</v>
      </c>
      <c r="B177" s="165">
        <f t="shared" si="51"/>
        <v>151</v>
      </c>
      <c r="C177" s="18" t="s">
        <v>116</v>
      </c>
      <c r="D177" s="31" t="s">
        <v>38</v>
      </c>
      <c r="E177" s="133"/>
      <c r="F177" s="133"/>
    </row>
    <row r="178" spans="1:6" s="24" customFormat="1" ht="25.5">
      <c r="A178" s="21">
        <v>1</v>
      </c>
      <c r="B178" s="165">
        <f t="shared" si="51"/>
        <v>152</v>
      </c>
      <c r="C178" s="18" t="s">
        <v>117</v>
      </c>
      <c r="D178" s="31" t="s">
        <v>38</v>
      </c>
      <c r="E178" s="133"/>
      <c r="F178" s="133"/>
    </row>
    <row r="179" spans="1:6" s="24" customFormat="1" ht="38.25">
      <c r="A179" s="21">
        <v>1</v>
      </c>
      <c r="B179" s="165">
        <f t="shared" si="51"/>
        <v>153</v>
      </c>
      <c r="C179" s="18" t="s">
        <v>124</v>
      </c>
      <c r="D179" s="31" t="s">
        <v>38</v>
      </c>
      <c r="E179" s="133"/>
      <c r="F179" s="133"/>
    </row>
    <row r="180" spans="1:6" s="24" customFormat="1" ht="38.25">
      <c r="A180" s="21">
        <v>1</v>
      </c>
      <c r="B180" s="165">
        <f>B179+1</f>
        <v>154</v>
      </c>
      <c r="C180" s="18" t="s">
        <v>125</v>
      </c>
      <c r="D180" s="160" t="s">
        <v>38</v>
      </c>
      <c r="E180" s="133"/>
      <c r="F180" s="133"/>
    </row>
    <row r="181" spans="1:6" s="24" customFormat="1">
      <c r="A181" s="82">
        <v>1</v>
      </c>
      <c r="B181" s="165">
        <f>B180+1</f>
        <v>155</v>
      </c>
      <c r="C181" s="83" t="s">
        <v>510</v>
      </c>
      <c r="D181" s="31" t="s">
        <v>38</v>
      </c>
      <c r="E181" s="133"/>
      <c r="F181" s="133"/>
    </row>
    <row r="182" spans="1:6" s="24" customFormat="1" ht="51">
      <c r="A182" s="21">
        <v>1</v>
      </c>
      <c r="B182" s="165">
        <v>156</v>
      </c>
      <c r="C182" s="18" t="s">
        <v>753</v>
      </c>
      <c r="D182" s="31" t="s">
        <v>38</v>
      </c>
      <c r="E182" s="133"/>
      <c r="F182" s="133"/>
    </row>
    <row r="183" spans="1:6" s="24" customFormat="1" ht="38.25" customHeight="1">
      <c r="A183" s="21">
        <v>1</v>
      </c>
      <c r="B183" s="165">
        <v>157</v>
      </c>
      <c r="C183" s="18" t="s">
        <v>754</v>
      </c>
      <c r="D183" s="31" t="s">
        <v>38</v>
      </c>
      <c r="E183" s="133"/>
      <c r="F183" s="133"/>
    </row>
    <row r="184" spans="1:6" s="24" customFormat="1" ht="25.5">
      <c r="A184" s="21">
        <v>1</v>
      </c>
      <c r="B184" s="165">
        <v>158</v>
      </c>
      <c r="C184" s="18" t="s">
        <v>755</v>
      </c>
      <c r="D184" s="160">
        <v>5000</v>
      </c>
      <c r="E184" s="133">
        <f t="shared" si="49"/>
        <v>1000</v>
      </c>
      <c r="F184" s="133">
        <f t="shared" si="50"/>
        <v>6000</v>
      </c>
    </row>
    <row r="185" spans="1:6" s="24" customFormat="1" ht="18.75" customHeight="1">
      <c r="A185" s="21">
        <v>1</v>
      </c>
      <c r="B185" s="165">
        <v>159</v>
      </c>
      <c r="C185" s="28" t="s">
        <v>756</v>
      </c>
      <c r="D185" s="160">
        <v>1500</v>
      </c>
      <c r="E185" s="133">
        <f t="shared" si="49"/>
        <v>300</v>
      </c>
      <c r="F185" s="133">
        <f t="shared" si="50"/>
        <v>1800</v>
      </c>
    </row>
    <row r="186" spans="1:6" s="24" customFormat="1" ht="15" customHeight="1">
      <c r="A186" s="21">
        <v>1</v>
      </c>
      <c r="B186" s="165">
        <v>160</v>
      </c>
      <c r="C186" s="28" t="s">
        <v>757</v>
      </c>
      <c r="D186" s="160">
        <v>1500</v>
      </c>
      <c r="E186" s="133">
        <f t="shared" si="49"/>
        <v>300</v>
      </c>
      <c r="F186" s="133">
        <f t="shared" si="50"/>
        <v>1800</v>
      </c>
    </row>
    <row r="187" spans="1:6" s="24" customFormat="1" ht="25.5">
      <c r="A187" s="21">
        <v>1</v>
      </c>
      <c r="B187" s="165">
        <v>161</v>
      </c>
      <c r="C187" s="18" t="s">
        <v>758</v>
      </c>
      <c r="D187" s="31" t="s">
        <v>38</v>
      </c>
      <c r="E187" s="133"/>
      <c r="F187" s="133"/>
    </row>
    <row r="188" spans="1:6" s="24" customFormat="1">
      <c r="A188" s="21">
        <v>1</v>
      </c>
      <c r="B188" s="165">
        <v>162</v>
      </c>
      <c r="C188" s="18" t="s">
        <v>759</v>
      </c>
      <c r="D188" s="27">
        <v>7500</v>
      </c>
      <c r="E188" s="133">
        <f t="shared" si="49"/>
        <v>1500</v>
      </c>
      <c r="F188" s="133">
        <f t="shared" si="50"/>
        <v>9000</v>
      </c>
    </row>
    <row r="189" spans="1:6" ht="18.75">
      <c r="A189" s="194" t="s">
        <v>482</v>
      </c>
      <c r="B189" s="195"/>
      <c r="C189" s="195"/>
      <c r="D189" s="195"/>
      <c r="E189"/>
      <c r="F189"/>
    </row>
    <row r="190" spans="1:6">
      <c r="A190" s="65">
        <v>2</v>
      </c>
      <c r="B190" s="169">
        <v>1</v>
      </c>
      <c r="C190" s="63" t="s">
        <v>114</v>
      </c>
      <c r="D190" s="15">
        <v>190</v>
      </c>
      <c r="E190" s="133">
        <f t="shared" ref="E190:E253" si="52">D190*20%</f>
        <v>38</v>
      </c>
      <c r="F190" s="133">
        <f t="shared" ref="F190:F253" si="53">D190+E190</f>
        <v>228</v>
      </c>
    </row>
    <row r="191" spans="1:6">
      <c r="A191" s="25">
        <v>2</v>
      </c>
      <c r="B191" s="169">
        <v>2</v>
      </c>
      <c r="C191" s="26" t="s">
        <v>515</v>
      </c>
      <c r="D191" s="27">
        <v>220</v>
      </c>
      <c r="E191" s="133">
        <f t="shared" si="52"/>
        <v>44</v>
      </c>
      <c r="F191" s="133">
        <f t="shared" si="53"/>
        <v>264</v>
      </c>
    </row>
    <row r="192" spans="1:6">
      <c r="A192" s="196" t="s">
        <v>150</v>
      </c>
      <c r="B192" s="197"/>
      <c r="C192" s="197"/>
      <c r="D192" s="197"/>
      <c r="E192"/>
      <c r="F192"/>
    </row>
    <row r="193" spans="1:6">
      <c r="A193" s="25">
        <v>2</v>
      </c>
      <c r="B193" s="169">
        <v>3</v>
      </c>
      <c r="C193" s="28" t="s">
        <v>790</v>
      </c>
      <c r="D193" s="23">
        <v>230</v>
      </c>
      <c r="E193" s="133">
        <f t="shared" si="52"/>
        <v>46</v>
      </c>
      <c r="F193" s="133">
        <f t="shared" si="53"/>
        <v>276</v>
      </c>
    </row>
    <row r="194" spans="1:6">
      <c r="A194" s="25">
        <v>2</v>
      </c>
      <c r="B194" s="169">
        <f>B193+1</f>
        <v>4</v>
      </c>
      <c r="C194" s="28" t="s">
        <v>259</v>
      </c>
      <c r="D194" s="23">
        <v>193</v>
      </c>
      <c r="E194" s="133">
        <f t="shared" si="52"/>
        <v>38.6</v>
      </c>
      <c r="F194" s="133">
        <f t="shared" si="53"/>
        <v>231.6</v>
      </c>
    </row>
    <row r="195" spans="1:6">
      <c r="A195" s="25">
        <v>2</v>
      </c>
      <c r="B195" s="169">
        <f>B194+1</f>
        <v>5</v>
      </c>
      <c r="C195" s="28" t="s">
        <v>260</v>
      </c>
      <c r="D195" s="23">
        <v>193</v>
      </c>
      <c r="E195" s="133">
        <f t="shared" si="52"/>
        <v>38.6</v>
      </c>
      <c r="F195" s="133">
        <f t="shared" si="53"/>
        <v>231.6</v>
      </c>
    </row>
    <row r="196" spans="1:6">
      <c r="A196" s="25">
        <v>2</v>
      </c>
      <c r="B196" s="169">
        <f>B195+1</f>
        <v>6</v>
      </c>
      <c r="C196" s="28" t="s">
        <v>129</v>
      </c>
      <c r="D196" s="23">
        <v>193</v>
      </c>
      <c r="E196" s="133">
        <f t="shared" si="52"/>
        <v>38.6</v>
      </c>
      <c r="F196" s="133">
        <f t="shared" si="53"/>
        <v>231.6</v>
      </c>
    </row>
    <row r="197" spans="1:6">
      <c r="A197" s="25">
        <v>2</v>
      </c>
      <c r="B197" s="169">
        <f>B196+1</f>
        <v>7</v>
      </c>
      <c r="C197" s="28" t="s">
        <v>130</v>
      </c>
      <c r="D197" s="23">
        <v>402</v>
      </c>
      <c r="E197" s="133">
        <f t="shared" si="52"/>
        <v>80.400000000000006</v>
      </c>
      <c r="F197" s="133">
        <f t="shared" si="53"/>
        <v>482.4</v>
      </c>
    </row>
    <row r="198" spans="1:6">
      <c r="A198" s="25">
        <v>2</v>
      </c>
      <c r="B198" s="169">
        <f t="shared" ref="B198:B200" si="54">B197+1</f>
        <v>8</v>
      </c>
      <c r="C198" s="28" t="s">
        <v>261</v>
      </c>
      <c r="D198" s="23">
        <v>310</v>
      </c>
      <c r="E198" s="133">
        <f t="shared" si="52"/>
        <v>62</v>
      </c>
      <c r="F198" s="133">
        <f t="shared" si="53"/>
        <v>372</v>
      </c>
    </row>
    <row r="199" spans="1:6">
      <c r="A199" s="25">
        <v>2</v>
      </c>
      <c r="B199" s="169">
        <f t="shared" si="54"/>
        <v>9</v>
      </c>
      <c r="C199" s="28" t="s">
        <v>539</v>
      </c>
      <c r="D199" s="23">
        <v>332</v>
      </c>
      <c r="E199" s="133">
        <f t="shared" si="52"/>
        <v>66.400000000000006</v>
      </c>
      <c r="F199" s="133">
        <f t="shared" si="53"/>
        <v>398.4</v>
      </c>
    </row>
    <row r="200" spans="1:6" ht="26.25">
      <c r="A200" s="25">
        <v>2</v>
      </c>
      <c r="B200" s="169">
        <f t="shared" si="54"/>
        <v>10</v>
      </c>
      <c r="C200" s="28" t="s">
        <v>609</v>
      </c>
      <c r="D200" s="23">
        <v>1130</v>
      </c>
      <c r="E200" s="133">
        <f t="shared" si="52"/>
        <v>226</v>
      </c>
      <c r="F200" s="133">
        <f t="shared" si="53"/>
        <v>1356</v>
      </c>
    </row>
    <row r="201" spans="1:6">
      <c r="A201" s="198" t="s">
        <v>262</v>
      </c>
      <c r="B201" s="199"/>
      <c r="C201" s="199"/>
      <c r="D201" s="199"/>
      <c r="E201"/>
      <c r="F201"/>
    </row>
    <row r="202" spans="1:6">
      <c r="A202" s="25">
        <v>2</v>
      </c>
      <c r="B202" s="169">
        <v>11</v>
      </c>
      <c r="C202" s="28" t="s">
        <v>263</v>
      </c>
      <c r="D202" s="96">
        <v>250</v>
      </c>
      <c r="E202" s="133">
        <f t="shared" si="52"/>
        <v>50</v>
      </c>
      <c r="F202" s="133">
        <f t="shared" si="53"/>
        <v>300</v>
      </c>
    </row>
    <row r="203" spans="1:6">
      <c r="A203" s="25">
        <v>2</v>
      </c>
      <c r="B203" s="169">
        <f>B202+1</f>
        <v>12</v>
      </c>
      <c r="C203" s="28" t="s">
        <v>264</v>
      </c>
      <c r="D203" s="96">
        <v>134</v>
      </c>
      <c r="E203" s="133">
        <f t="shared" si="52"/>
        <v>26.8</v>
      </c>
      <c r="F203" s="133">
        <f t="shared" si="53"/>
        <v>160.80000000000001</v>
      </c>
    </row>
    <row r="204" spans="1:6" s="24" customFormat="1">
      <c r="A204" s="25">
        <v>2</v>
      </c>
      <c r="B204" s="169">
        <f t="shared" ref="B204:B227" si="55">B203+1</f>
        <v>13</v>
      </c>
      <c r="C204" s="29" t="s">
        <v>265</v>
      </c>
      <c r="D204" s="96">
        <v>3800</v>
      </c>
      <c r="E204" s="133">
        <f t="shared" si="52"/>
        <v>760</v>
      </c>
      <c r="F204" s="133">
        <f t="shared" si="53"/>
        <v>4560</v>
      </c>
    </row>
    <row r="205" spans="1:6">
      <c r="A205" s="25">
        <v>2</v>
      </c>
      <c r="B205" s="169">
        <f t="shared" si="55"/>
        <v>14</v>
      </c>
      <c r="C205" s="28" t="s">
        <v>266</v>
      </c>
      <c r="D205" s="96">
        <v>202</v>
      </c>
      <c r="E205" s="133">
        <f t="shared" si="52"/>
        <v>40.400000000000006</v>
      </c>
      <c r="F205" s="133">
        <f t="shared" si="53"/>
        <v>242.4</v>
      </c>
    </row>
    <row r="206" spans="1:6" s="4" customFormat="1">
      <c r="A206" s="25">
        <v>2</v>
      </c>
      <c r="B206" s="169">
        <f t="shared" si="55"/>
        <v>15</v>
      </c>
      <c r="C206" s="28" t="s">
        <v>267</v>
      </c>
      <c r="D206" s="96">
        <v>294</v>
      </c>
      <c r="E206" s="133">
        <f t="shared" si="52"/>
        <v>58.800000000000004</v>
      </c>
      <c r="F206" s="133">
        <f t="shared" si="53"/>
        <v>352.8</v>
      </c>
    </row>
    <row r="207" spans="1:6" s="4" customFormat="1">
      <c r="A207" s="25">
        <v>2</v>
      </c>
      <c r="B207" s="169">
        <f t="shared" si="55"/>
        <v>16</v>
      </c>
      <c r="C207" s="28" t="s">
        <v>268</v>
      </c>
      <c r="D207" s="96">
        <v>320</v>
      </c>
      <c r="E207" s="133">
        <f t="shared" si="52"/>
        <v>64</v>
      </c>
      <c r="F207" s="133">
        <f t="shared" si="53"/>
        <v>384</v>
      </c>
    </row>
    <row r="208" spans="1:6" s="4" customFormat="1">
      <c r="A208" s="25">
        <v>2</v>
      </c>
      <c r="B208" s="169">
        <f t="shared" si="55"/>
        <v>17</v>
      </c>
      <c r="C208" s="28" t="s">
        <v>269</v>
      </c>
      <c r="D208" s="96">
        <v>276</v>
      </c>
      <c r="E208" s="133">
        <f t="shared" si="52"/>
        <v>55.2</v>
      </c>
      <c r="F208" s="133">
        <f t="shared" si="53"/>
        <v>331.2</v>
      </c>
    </row>
    <row r="209" spans="1:6" s="4" customFormat="1">
      <c r="A209" s="25">
        <v>2</v>
      </c>
      <c r="B209" s="169">
        <f t="shared" si="55"/>
        <v>18</v>
      </c>
      <c r="C209" s="28" t="s">
        <v>270</v>
      </c>
      <c r="D209" s="96">
        <v>145</v>
      </c>
      <c r="E209" s="133">
        <f t="shared" si="52"/>
        <v>29</v>
      </c>
      <c r="F209" s="133">
        <f t="shared" si="53"/>
        <v>174</v>
      </c>
    </row>
    <row r="210" spans="1:6" s="4" customFormat="1">
      <c r="A210" s="25">
        <v>2</v>
      </c>
      <c r="B210" s="169">
        <f t="shared" si="55"/>
        <v>19</v>
      </c>
      <c r="C210" s="28" t="s">
        <v>271</v>
      </c>
      <c r="D210" s="96">
        <v>370</v>
      </c>
      <c r="E210" s="133">
        <f t="shared" si="52"/>
        <v>74</v>
      </c>
      <c r="F210" s="133">
        <f t="shared" si="53"/>
        <v>444</v>
      </c>
    </row>
    <row r="211" spans="1:6" s="4" customFormat="1">
      <c r="A211" s="25">
        <v>2</v>
      </c>
      <c r="B211" s="169">
        <f t="shared" si="55"/>
        <v>20</v>
      </c>
      <c r="C211" s="28" t="s">
        <v>272</v>
      </c>
      <c r="D211" s="96">
        <v>590</v>
      </c>
      <c r="E211" s="133">
        <f t="shared" si="52"/>
        <v>118</v>
      </c>
      <c r="F211" s="133">
        <f t="shared" si="53"/>
        <v>708</v>
      </c>
    </row>
    <row r="212" spans="1:6" s="4" customFormat="1">
      <c r="A212" s="25">
        <v>2</v>
      </c>
      <c r="B212" s="169">
        <f t="shared" si="55"/>
        <v>21</v>
      </c>
      <c r="C212" s="28" t="s">
        <v>273</v>
      </c>
      <c r="D212" s="96">
        <v>298</v>
      </c>
      <c r="E212" s="133">
        <f t="shared" si="52"/>
        <v>59.6</v>
      </c>
      <c r="F212" s="133">
        <f t="shared" si="53"/>
        <v>357.6</v>
      </c>
    </row>
    <row r="213" spans="1:6" s="4" customFormat="1">
      <c r="A213" s="25">
        <v>2</v>
      </c>
      <c r="B213" s="169">
        <f t="shared" si="55"/>
        <v>22</v>
      </c>
      <c r="C213" s="28" t="s">
        <v>274</v>
      </c>
      <c r="D213" s="96">
        <v>282</v>
      </c>
      <c r="E213" s="133">
        <f t="shared" si="52"/>
        <v>56.400000000000006</v>
      </c>
      <c r="F213" s="133">
        <f t="shared" si="53"/>
        <v>338.4</v>
      </c>
    </row>
    <row r="214" spans="1:6" s="4" customFormat="1">
      <c r="A214" s="25">
        <v>2</v>
      </c>
      <c r="B214" s="169">
        <f t="shared" si="55"/>
        <v>23</v>
      </c>
      <c r="C214" s="28" t="s">
        <v>275</v>
      </c>
      <c r="D214" s="96">
        <v>480</v>
      </c>
      <c r="E214" s="133">
        <f t="shared" si="52"/>
        <v>96</v>
      </c>
      <c r="F214" s="133">
        <f t="shared" si="53"/>
        <v>576</v>
      </c>
    </row>
    <row r="215" spans="1:6" s="4" customFormat="1">
      <c r="A215" s="25">
        <v>2</v>
      </c>
      <c r="B215" s="169">
        <f t="shared" si="55"/>
        <v>24</v>
      </c>
      <c r="C215" s="28" t="s">
        <v>276</v>
      </c>
      <c r="D215" s="96">
        <v>296</v>
      </c>
      <c r="E215" s="133">
        <f t="shared" si="52"/>
        <v>59.2</v>
      </c>
      <c r="F215" s="133">
        <f t="shared" si="53"/>
        <v>355.2</v>
      </c>
    </row>
    <row r="216" spans="1:6" s="4" customFormat="1">
      <c r="A216" s="25">
        <v>2</v>
      </c>
      <c r="B216" s="169">
        <f t="shared" si="55"/>
        <v>25</v>
      </c>
      <c r="C216" s="28" t="s">
        <v>277</v>
      </c>
      <c r="D216" s="96">
        <v>340</v>
      </c>
      <c r="E216" s="133">
        <f t="shared" si="52"/>
        <v>68</v>
      </c>
      <c r="F216" s="133">
        <f t="shared" si="53"/>
        <v>408</v>
      </c>
    </row>
    <row r="217" spans="1:6" s="4" customFormat="1" ht="25.5">
      <c r="A217" s="25">
        <v>2</v>
      </c>
      <c r="B217" s="169">
        <f t="shared" si="55"/>
        <v>26</v>
      </c>
      <c r="C217" s="30" t="s">
        <v>278</v>
      </c>
      <c r="D217" s="96">
        <v>1490</v>
      </c>
      <c r="E217" s="133">
        <f t="shared" si="52"/>
        <v>298</v>
      </c>
      <c r="F217" s="133">
        <f t="shared" si="53"/>
        <v>1788</v>
      </c>
    </row>
    <row r="218" spans="1:6" s="4" customFormat="1">
      <c r="A218" s="25">
        <v>2</v>
      </c>
      <c r="B218" s="169">
        <f t="shared" si="55"/>
        <v>27</v>
      </c>
      <c r="C218" s="28" t="s">
        <v>279</v>
      </c>
      <c r="D218" s="96">
        <v>308</v>
      </c>
      <c r="E218" s="133">
        <f t="shared" si="52"/>
        <v>61.6</v>
      </c>
      <c r="F218" s="133">
        <f t="shared" si="53"/>
        <v>369.6</v>
      </c>
    </row>
    <row r="219" spans="1:6" s="4" customFormat="1">
      <c r="A219" s="25">
        <v>2</v>
      </c>
      <c r="B219" s="169">
        <f t="shared" si="55"/>
        <v>28</v>
      </c>
      <c r="C219" s="28" t="s">
        <v>280</v>
      </c>
      <c r="D219" s="96">
        <v>594</v>
      </c>
      <c r="E219" s="133">
        <f t="shared" si="52"/>
        <v>118.80000000000001</v>
      </c>
      <c r="F219" s="133">
        <f t="shared" si="53"/>
        <v>712.8</v>
      </c>
    </row>
    <row r="220" spans="1:6" s="4" customFormat="1">
      <c r="A220" s="25">
        <v>2</v>
      </c>
      <c r="B220" s="169">
        <f t="shared" si="55"/>
        <v>29</v>
      </c>
      <c r="C220" s="28" t="s">
        <v>281</v>
      </c>
      <c r="D220" s="96">
        <v>345</v>
      </c>
      <c r="E220" s="133">
        <f t="shared" si="52"/>
        <v>69</v>
      </c>
      <c r="F220" s="133">
        <f t="shared" si="53"/>
        <v>414</v>
      </c>
    </row>
    <row r="221" spans="1:6" s="4" customFormat="1">
      <c r="A221" s="25">
        <v>2</v>
      </c>
      <c r="B221" s="169">
        <f t="shared" si="55"/>
        <v>30</v>
      </c>
      <c r="C221" s="28" t="s">
        <v>282</v>
      </c>
      <c r="D221" s="96">
        <v>652</v>
      </c>
      <c r="E221" s="133">
        <f t="shared" si="52"/>
        <v>130.4</v>
      </c>
      <c r="F221" s="133">
        <f t="shared" si="53"/>
        <v>782.4</v>
      </c>
    </row>
    <row r="222" spans="1:6" s="4" customFormat="1">
      <c r="A222" s="25">
        <v>2</v>
      </c>
      <c r="B222" s="169">
        <f t="shared" si="55"/>
        <v>31</v>
      </c>
      <c r="C222" s="28" t="s">
        <v>283</v>
      </c>
      <c r="D222" s="96">
        <v>190</v>
      </c>
      <c r="E222" s="133">
        <f t="shared" si="52"/>
        <v>38</v>
      </c>
      <c r="F222" s="133">
        <f t="shared" si="53"/>
        <v>228</v>
      </c>
    </row>
    <row r="223" spans="1:6">
      <c r="A223" s="25">
        <v>2</v>
      </c>
      <c r="B223" s="169">
        <f t="shared" si="55"/>
        <v>32</v>
      </c>
      <c r="C223" s="28" t="s">
        <v>284</v>
      </c>
      <c r="D223" s="96">
        <v>792</v>
      </c>
      <c r="E223" s="133">
        <f t="shared" si="52"/>
        <v>158.4</v>
      </c>
      <c r="F223" s="133">
        <f t="shared" si="53"/>
        <v>950.4</v>
      </c>
    </row>
    <row r="224" spans="1:6">
      <c r="A224" s="25">
        <v>2</v>
      </c>
      <c r="B224" s="169">
        <f t="shared" si="55"/>
        <v>33</v>
      </c>
      <c r="C224" s="28" t="s">
        <v>566</v>
      </c>
      <c r="D224" s="96">
        <v>2504</v>
      </c>
      <c r="E224" s="133">
        <f t="shared" si="52"/>
        <v>500.8</v>
      </c>
      <c r="F224" s="133">
        <f t="shared" si="53"/>
        <v>3004.8</v>
      </c>
    </row>
    <row r="225" spans="1:6">
      <c r="A225" s="25">
        <v>2</v>
      </c>
      <c r="B225" s="169">
        <f t="shared" si="55"/>
        <v>34</v>
      </c>
      <c r="C225" s="28" t="s">
        <v>286</v>
      </c>
      <c r="D225" s="96">
        <v>180</v>
      </c>
      <c r="E225" s="133">
        <f t="shared" si="52"/>
        <v>36</v>
      </c>
      <c r="F225" s="133">
        <f t="shared" si="53"/>
        <v>216</v>
      </c>
    </row>
    <row r="226" spans="1:6" s="4" customFormat="1">
      <c r="A226" s="25">
        <v>2</v>
      </c>
      <c r="B226" s="169">
        <f t="shared" si="55"/>
        <v>35</v>
      </c>
      <c r="C226" s="28" t="s">
        <v>287</v>
      </c>
      <c r="D226" s="96">
        <v>180</v>
      </c>
      <c r="E226" s="133">
        <f t="shared" si="52"/>
        <v>36</v>
      </c>
      <c r="F226" s="133">
        <f t="shared" si="53"/>
        <v>216</v>
      </c>
    </row>
    <row r="227" spans="1:6" s="4" customFormat="1">
      <c r="A227" s="25">
        <v>2</v>
      </c>
      <c r="B227" s="169">
        <f t="shared" si="55"/>
        <v>36</v>
      </c>
      <c r="C227" s="28" t="s">
        <v>288</v>
      </c>
      <c r="D227" s="96">
        <v>680</v>
      </c>
      <c r="E227" s="133">
        <f t="shared" si="52"/>
        <v>136</v>
      </c>
      <c r="F227" s="133">
        <f t="shared" si="53"/>
        <v>816</v>
      </c>
    </row>
    <row r="228" spans="1:6" s="4" customFormat="1">
      <c r="A228" s="25">
        <v>2</v>
      </c>
      <c r="B228" s="169">
        <f>B227+1</f>
        <v>37</v>
      </c>
      <c r="C228" s="28" t="s">
        <v>289</v>
      </c>
      <c r="D228" s="96">
        <v>104</v>
      </c>
      <c r="E228" s="133">
        <f t="shared" si="52"/>
        <v>20.8</v>
      </c>
      <c r="F228" s="133">
        <f t="shared" si="53"/>
        <v>124.8</v>
      </c>
    </row>
    <row r="229" spans="1:6" s="4" customFormat="1">
      <c r="A229" s="25">
        <v>2</v>
      </c>
      <c r="B229" s="169">
        <v>38</v>
      </c>
      <c r="C229" s="28" t="s">
        <v>626</v>
      </c>
      <c r="D229" s="96">
        <v>90</v>
      </c>
      <c r="E229" s="133">
        <f t="shared" si="52"/>
        <v>18</v>
      </c>
      <c r="F229" s="133">
        <f t="shared" si="53"/>
        <v>108</v>
      </c>
    </row>
    <row r="230" spans="1:6" s="4" customFormat="1" ht="18.75" customHeight="1">
      <c r="A230" s="200" t="s">
        <v>483</v>
      </c>
      <c r="B230" s="201"/>
      <c r="C230" s="201"/>
      <c r="D230" s="201"/>
    </row>
    <row r="231" spans="1:6" s="4" customFormat="1">
      <c r="A231" s="25">
        <v>3</v>
      </c>
      <c r="B231" s="169">
        <v>1</v>
      </c>
      <c r="C231" s="28" t="s">
        <v>118</v>
      </c>
      <c r="D231" s="23">
        <v>35</v>
      </c>
      <c r="E231" s="133">
        <f t="shared" si="52"/>
        <v>7</v>
      </c>
      <c r="F231" s="133">
        <f t="shared" si="53"/>
        <v>42</v>
      </c>
    </row>
    <row r="232" spans="1:6" s="4" customFormat="1">
      <c r="A232" s="25">
        <v>3</v>
      </c>
      <c r="B232" s="169">
        <f>B231+1</f>
        <v>2</v>
      </c>
      <c r="C232" s="28" t="s">
        <v>119</v>
      </c>
      <c r="D232" s="23">
        <v>120</v>
      </c>
      <c r="E232" s="133">
        <f t="shared" si="52"/>
        <v>24</v>
      </c>
      <c r="F232" s="133">
        <f t="shared" si="53"/>
        <v>144</v>
      </c>
    </row>
    <row r="233" spans="1:6" s="4" customFormat="1" ht="39">
      <c r="A233" s="25">
        <v>3</v>
      </c>
      <c r="B233" s="169">
        <f>B232+1</f>
        <v>3</v>
      </c>
      <c r="C233" s="9" t="s">
        <v>148</v>
      </c>
      <c r="D233" s="23">
        <v>805</v>
      </c>
      <c r="E233" s="133">
        <f t="shared" si="52"/>
        <v>161</v>
      </c>
      <c r="F233" s="133">
        <f t="shared" si="53"/>
        <v>966</v>
      </c>
    </row>
    <row r="234" spans="1:6" s="4" customFormat="1" ht="26.25">
      <c r="A234" s="25">
        <v>3</v>
      </c>
      <c r="B234" s="169">
        <f>B233+1</f>
        <v>4</v>
      </c>
      <c r="C234" s="9" t="s">
        <v>149</v>
      </c>
      <c r="D234" s="23">
        <v>780</v>
      </c>
      <c r="E234" s="133">
        <f t="shared" si="52"/>
        <v>156</v>
      </c>
      <c r="F234" s="133">
        <f t="shared" si="53"/>
        <v>936</v>
      </c>
    </row>
    <row r="235" spans="1:6" s="4" customFormat="1" ht="26.25">
      <c r="A235" s="25">
        <v>3</v>
      </c>
      <c r="B235" s="169" t="s">
        <v>627</v>
      </c>
      <c r="C235" s="9" t="s">
        <v>628</v>
      </c>
      <c r="D235" s="23">
        <v>109</v>
      </c>
      <c r="E235" s="133">
        <f t="shared" si="52"/>
        <v>21.8</v>
      </c>
      <c r="F235" s="133">
        <f t="shared" si="53"/>
        <v>130.80000000000001</v>
      </c>
    </row>
    <row r="236" spans="1:6" s="4" customFormat="1" ht="15" customHeight="1">
      <c r="A236" s="202" t="s">
        <v>120</v>
      </c>
      <c r="B236" s="203"/>
      <c r="C236" s="203"/>
      <c r="D236" s="203"/>
    </row>
    <row r="237" spans="1:6" s="4" customFormat="1">
      <c r="A237" s="25">
        <v>3</v>
      </c>
      <c r="B237" s="169">
        <v>5</v>
      </c>
      <c r="C237" s="9" t="s">
        <v>258</v>
      </c>
      <c r="D237" s="62">
        <v>60</v>
      </c>
      <c r="E237" s="133">
        <f t="shared" si="52"/>
        <v>12</v>
      </c>
      <c r="F237" s="133">
        <f t="shared" si="53"/>
        <v>72</v>
      </c>
    </row>
    <row r="238" spans="1:6" s="4" customFormat="1">
      <c r="A238" s="25">
        <v>3</v>
      </c>
      <c r="B238" s="169">
        <f>B237+1</f>
        <v>6</v>
      </c>
      <c r="C238" s="9" t="s">
        <v>436</v>
      </c>
      <c r="D238" s="62">
        <v>85</v>
      </c>
      <c r="E238" s="133">
        <f t="shared" si="52"/>
        <v>17</v>
      </c>
      <c r="F238" s="133">
        <f t="shared" si="53"/>
        <v>102</v>
      </c>
    </row>
    <row r="239" spans="1:6" s="4" customFormat="1">
      <c r="A239" s="25">
        <v>3</v>
      </c>
      <c r="B239" s="169">
        <f>B238+1</f>
        <v>7</v>
      </c>
      <c r="C239" s="9" t="s">
        <v>163</v>
      </c>
      <c r="D239" s="62">
        <v>160</v>
      </c>
      <c r="E239" s="133">
        <f t="shared" si="52"/>
        <v>32</v>
      </c>
      <c r="F239" s="133">
        <f t="shared" si="53"/>
        <v>192</v>
      </c>
    </row>
    <row r="240" spans="1:6" s="4" customFormat="1">
      <c r="A240" s="25">
        <v>3</v>
      </c>
      <c r="B240" s="169">
        <f>B239+1</f>
        <v>8</v>
      </c>
      <c r="C240" s="9" t="s">
        <v>164</v>
      </c>
      <c r="D240" s="62">
        <v>288</v>
      </c>
      <c r="E240" s="133">
        <f t="shared" si="52"/>
        <v>57.6</v>
      </c>
      <c r="F240" s="133">
        <f t="shared" si="53"/>
        <v>345.6</v>
      </c>
    </row>
    <row r="241" spans="1:6" s="4" customFormat="1">
      <c r="A241" s="25">
        <v>3</v>
      </c>
      <c r="B241" s="169">
        <f>B240+1</f>
        <v>9</v>
      </c>
      <c r="C241" s="9" t="s">
        <v>152</v>
      </c>
      <c r="D241" s="62">
        <v>384</v>
      </c>
      <c r="E241" s="133">
        <f t="shared" si="52"/>
        <v>76.800000000000011</v>
      </c>
      <c r="F241" s="133">
        <f t="shared" si="53"/>
        <v>460.8</v>
      </c>
    </row>
    <row r="242" spans="1:6" s="4" customFormat="1">
      <c r="A242" s="25">
        <v>3</v>
      </c>
      <c r="B242" s="169">
        <f>B241+1</f>
        <v>10</v>
      </c>
      <c r="C242" s="9" t="s">
        <v>165</v>
      </c>
      <c r="D242" s="62">
        <v>150</v>
      </c>
      <c r="E242" s="133">
        <f t="shared" si="52"/>
        <v>30</v>
      </c>
      <c r="F242" s="133">
        <f t="shared" si="53"/>
        <v>180</v>
      </c>
    </row>
    <row r="243" spans="1:6" s="4" customFormat="1" ht="18.75" customHeight="1">
      <c r="A243" s="207" t="s">
        <v>484</v>
      </c>
      <c r="B243" s="208"/>
      <c r="C243" s="208"/>
      <c r="D243" s="208"/>
    </row>
    <row r="244" spans="1:6" s="4" customFormat="1">
      <c r="A244" s="25">
        <v>4</v>
      </c>
      <c r="B244" s="169">
        <v>1</v>
      </c>
      <c r="C244" s="28" t="s">
        <v>39</v>
      </c>
      <c r="D244" s="62">
        <v>170</v>
      </c>
      <c r="E244" s="133">
        <f t="shared" si="52"/>
        <v>34</v>
      </c>
      <c r="F244" s="133">
        <f t="shared" si="53"/>
        <v>204</v>
      </c>
    </row>
    <row r="245" spans="1:6" s="4" customFormat="1">
      <c r="A245" s="25">
        <v>4</v>
      </c>
      <c r="B245" s="169">
        <v>2</v>
      </c>
      <c r="C245" s="26" t="s">
        <v>442</v>
      </c>
      <c r="D245" s="62">
        <v>160</v>
      </c>
      <c r="E245" s="133">
        <f t="shared" si="52"/>
        <v>32</v>
      </c>
      <c r="F245" s="133">
        <f t="shared" si="53"/>
        <v>192</v>
      </c>
    </row>
    <row r="246" spans="1:6" s="4" customFormat="1" ht="17.25" customHeight="1">
      <c r="A246" s="196" t="s">
        <v>40</v>
      </c>
      <c r="B246" s="197"/>
      <c r="C246" s="197"/>
      <c r="D246" s="197"/>
    </row>
    <row r="247" spans="1:6" s="4" customFormat="1" ht="38.25">
      <c r="A247" s="25">
        <v>4</v>
      </c>
      <c r="B247" s="169">
        <v>3</v>
      </c>
      <c r="C247" s="38" t="s">
        <v>346</v>
      </c>
      <c r="D247" s="92">
        <v>762</v>
      </c>
      <c r="E247" s="133">
        <f t="shared" si="52"/>
        <v>152.4</v>
      </c>
      <c r="F247" s="133">
        <f t="shared" si="53"/>
        <v>914.4</v>
      </c>
    </row>
    <row r="248" spans="1:6" s="4" customFormat="1" ht="39" customHeight="1">
      <c r="A248" s="25">
        <v>4</v>
      </c>
      <c r="B248" s="169">
        <f>B247+1</f>
        <v>4</v>
      </c>
      <c r="C248" s="38" t="s">
        <v>347</v>
      </c>
      <c r="D248" s="92">
        <v>859</v>
      </c>
      <c r="E248" s="133">
        <f t="shared" si="52"/>
        <v>171.8</v>
      </c>
      <c r="F248" s="133">
        <f t="shared" si="53"/>
        <v>1030.8</v>
      </c>
    </row>
    <row r="249" spans="1:6" s="4" customFormat="1" ht="18" customHeight="1">
      <c r="A249" s="25">
        <v>4</v>
      </c>
      <c r="B249" s="169">
        <f t="shared" ref="B249:B256" si="56">B248+1</f>
        <v>5</v>
      </c>
      <c r="C249" s="9" t="s">
        <v>443</v>
      </c>
      <c r="D249" s="92">
        <v>198</v>
      </c>
      <c r="E249" s="133">
        <f t="shared" si="52"/>
        <v>39.6</v>
      </c>
      <c r="F249" s="133">
        <f t="shared" si="53"/>
        <v>237.6</v>
      </c>
    </row>
    <row r="250" spans="1:6" s="4" customFormat="1">
      <c r="A250" s="25">
        <v>4</v>
      </c>
      <c r="B250" s="169">
        <f t="shared" si="56"/>
        <v>6</v>
      </c>
      <c r="C250" s="9" t="s">
        <v>440</v>
      </c>
      <c r="D250" s="92">
        <v>347</v>
      </c>
      <c r="E250" s="133">
        <f t="shared" si="52"/>
        <v>69.400000000000006</v>
      </c>
      <c r="F250" s="133">
        <f t="shared" si="53"/>
        <v>416.4</v>
      </c>
    </row>
    <row r="251" spans="1:6" s="4" customFormat="1">
      <c r="A251" s="25">
        <v>4</v>
      </c>
      <c r="B251" s="169">
        <f t="shared" si="56"/>
        <v>7</v>
      </c>
      <c r="C251" s="9" t="s">
        <v>441</v>
      </c>
      <c r="D251" s="92">
        <v>169</v>
      </c>
      <c r="E251" s="133">
        <f t="shared" si="52"/>
        <v>33.800000000000004</v>
      </c>
      <c r="F251" s="133">
        <f t="shared" si="53"/>
        <v>202.8</v>
      </c>
    </row>
    <row r="252" spans="1:6" s="4" customFormat="1">
      <c r="A252" s="25">
        <v>4</v>
      </c>
      <c r="B252" s="169">
        <f t="shared" si="56"/>
        <v>8</v>
      </c>
      <c r="C252" s="9" t="s">
        <v>439</v>
      </c>
      <c r="D252" s="92">
        <v>168</v>
      </c>
      <c r="E252" s="133">
        <f t="shared" si="52"/>
        <v>33.6</v>
      </c>
      <c r="F252" s="133">
        <f t="shared" si="53"/>
        <v>201.6</v>
      </c>
    </row>
    <row r="253" spans="1:6" s="4" customFormat="1">
      <c r="A253" s="25">
        <v>4</v>
      </c>
      <c r="B253" s="169">
        <f t="shared" si="56"/>
        <v>9</v>
      </c>
      <c r="C253" s="9" t="s">
        <v>437</v>
      </c>
      <c r="D253" s="92">
        <v>192</v>
      </c>
      <c r="E253" s="133">
        <f t="shared" si="52"/>
        <v>38.400000000000006</v>
      </c>
      <c r="F253" s="133">
        <f t="shared" si="53"/>
        <v>230.4</v>
      </c>
    </row>
    <row r="254" spans="1:6" s="4" customFormat="1">
      <c r="A254" s="25">
        <v>4</v>
      </c>
      <c r="B254" s="169">
        <f t="shared" si="56"/>
        <v>10</v>
      </c>
      <c r="C254" s="9" t="s">
        <v>505</v>
      </c>
      <c r="D254" s="92">
        <v>168</v>
      </c>
      <c r="E254" s="133">
        <f t="shared" ref="E254:E309" si="57">D254*20%</f>
        <v>33.6</v>
      </c>
      <c r="F254" s="133">
        <f t="shared" ref="F254:F298" si="58">D254+E254</f>
        <v>201.6</v>
      </c>
    </row>
    <row r="255" spans="1:6" s="4" customFormat="1">
      <c r="A255" s="25">
        <v>4</v>
      </c>
      <c r="B255" s="169">
        <f t="shared" si="56"/>
        <v>11</v>
      </c>
      <c r="C255" s="9" t="s">
        <v>444</v>
      </c>
      <c r="D255" s="92">
        <v>37</v>
      </c>
      <c r="E255" s="133">
        <f t="shared" si="57"/>
        <v>7.4</v>
      </c>
      <c r="F255" s="133">
        <f t="shared" si="58"/>
        <v>44.4</v>
      </c>
    </row>
    <row r="256" spans="1:6" s="4" customFormat="1">
      <c r="A256" s="25">
        <v>4</v>
      </c>
      <c r="B256" s="169">
        <f t="shared" si="56"/>
        <v>12</v>
      </c>
      <c r="C256" s="35" t="s">
        <v>10</v>
      </c>
      <c r="D256" s="92">
        <v>805</v>
      </c>
      <c r="E256" s="133">
        <f t="shared" si="57"/>
        <v>161</v>
      </c>
      <c r="F256" s="133">
        <f t="shared" si="58"/>
        <v>966</v>
      </c>
    </row>
    <row r="257" spans="1:6" s="4" customFormat="1" ht="17.25" customHeight="1">
      <c r="A257" s="202" t="s">
        <v>445</v>
      </c>
      <c r="B257" s="203"/>
      <c r="C257" s="203"/>
      <c r="D257" s="203"/>
    </row>
    <row r="258" spans="1:6" s="4" customFormat="1">
      <c r="A258" s="101">
        <v>4</v>
      </c>
      <c r="B258" s="170">
        <v>13</v>
      </c>
      <c r="C258" s="67" t="s">
        <v>41</v>
      </c>
      <c r="D258" s="50">
        <v>245</v>
      </c>
      <c r="E258" s="133">
        <f t="shared" si="57"/>
        <v>49</v>
      </c>
      <c r="F258" s="133">
        <f t="shared" si="58"/>
        <v>294</v>
      </c>
    </row>
    <row r="259" spans="1:6" s="4" customFormat="1">
      <c r="A259" s="101">
        <v>4</v>
      </c>
      <c r="B259" s="170">
        <v>14</v>
      </c>
      <c r="C259" s="67" t="s">
        <v>452</v>
      </c>
      <c r="D259" s="50">
        <v>265</v>
      </c>
      <c r="E259" s="133">
        <f t="shared" si="57"/>
        <v>53</v>
      </c>
      <c r="F259" s="133">
        <f t="shared" si="58"/>
        <v>318</v>
      </c>
    </row>
    <row r="260" spans="1:6" s="4" customFormat="1">
      <c r="A260" s="101">
        <v>4</v>
      </c>
      <c r="B260" s="170">
        <v>15</v>
      </c>
      <c r="C260" s="67" t="s">
        <v>447</v>
      </c>
      <c r="D260" s="50">
        <v>316</v>
      </c>
      <c r="E260" s="133">
        <f t="shared" si="57"/>
        <v>63.2</v>
      </c>
      <c r="F260" s="133">
        <f t="shared" si="58"/>
        <v>379.2</v>
      </c>
    </row>
    <row r="261" spans="1:6" s="4" customFormat="1">
      <c r="A261" s="101">
        <v>4</v>
      </c>
      <c r="B261" s="170">
        <v>16</v>
      </c>
      <c r="C261" s="67" t="s">
        <v>448</v>
      </c>
      <c r="D261" s="50">
        <v>516</v>
      </c>
      <c r="E261" s="133">
        <f t="shared" si="57"/>
        <v>103.2</v>
      </c>
      <c r="F261" s="133">
        <f t="shared" si="58"/>
        <v>619.20000000000005</v>
      </c>
    </row>
    <row r="262" spans="1:6" s="4" customFormat="1">
      <c r="A262" s="101">
        <v>4</v>
      </c>
      <c r="B262" s="170">
        <v>17</v>
      </c>
      <c r="C262" s="67" t="s">
        <v>451</v>
      </c>
      <c r="D262" s="50">
        <v>465</v>
      </c>
      <c r="E262" s="133">
        <f t="shared" si="57"/>
        <v>93</v>
      </c>
      <c r="F262" s="133">
        <f t="shared" si="58"/>
        <v>558</v>
      </c>
    </row>
    <row r="263" spans="1:6" s="4" customFormat="1">
      <c r="A263" s="101">
        <v>4</v>
      </c>
      <c r="B263" s="170">
        <v>18</v>
      </c>
      <c r="C263" s="67" t="s">
        <v>449</v>
      </c>
      <c r="D263" s="50">
        <v>478</v>
      </c>
      <c r="E263" s="133">
        <f t="shared" si="57"/>
        <v>95.600000000000009</v>
      </c>
      <c r="F263" s="133">
        <f t="shared" si="58"/>
        <v>573.6</v>
      </c>
    </row>
    <row r="264" spans="1:6" s="4" customFormat="1">
      <c r="A264" s="101">
        <v>4</v>
      </c>
      <c r="B264" s="170">
        <v>19</v>
      </c>
      <c r="C264" s="67" t="s">
        <v>450</v>
      </c>
      <c r="D264" s="50">
        <v>213</v>
      </c>
      <c r="E264" s="133">
        <f t="shared" si="57"/>
        <v>42.6</v>
      </c>
      <c r="F264" s="133">
        <f t="shared" si="58"/>
        <v>255.6</v>
      </c>
    </row>
    <row r="265" spans="1:6" s="4" customFormat="1">
      <c r="A265" s="101">
        <v>4</v>
      </c>
      <c r="B265" s="170">
        <v>20</v>
      </c>
      <c r="C265" s="67" t="s">
        <v>516</v>
      </c>
      <c r="D265" s="50">
        <v>425</v>
      </c>
      <c r="E265" s="133">
        <f t="shared" si="57"/>
        <v>85</v>
      </c>
      <c r="F265" s="133">
        <f t="shared" si="58"/>
        <v>510</v>
      </c>
    </row>
    <row r="266" spans="1:6" s="4" customFormat="1">
      <c r="A266" s="101">
        <v>4</v>
      </c>
      <c r="B266" s="170">
        <v>21</v>
      </c>
      <c r="C266" s="67" t="s">
        <v>446</v>
      </c>
      <c r="D266" s="50">
        <v>1800</v>
      </c>
      <c r="E266" s="133">
        <f t="shared" si="57"/>
        <v>360</v>
      </c>
      <c r="F266" s="133">
        <f t="shared" si="58"/>
        <v>2160</v>
      </c>
    </row>
    <row r="267" spans="1:6" s="4" customFormat="1">
      <c r="A267" s="101">
        <v>4</v>
      </c>
      <c r="B267" s="170">
        <v>22</v>
      </c>
      <c r="C267" s="67" t="s">
        <v>453</v>
      </c>
      <c r="D267" s="50">
        <v>264</v>
      </c>
      <c r="E267" s="133">
        <f t="shared" si="57"/>
        <v>52.800000000000004</v>
      </c>
      <c r="F267" s="133">
        <f t="shared" si="58"/>
        <v>316.8</v>
      </c>
    </row>
    <row r="268" spans="1:6" s="4" customFormat="1">
      <c r="A268" s="101">
        <v>4</v>
      </c>
      <c r="B268" s="170">
        <v>23</v>
      </c>
      <c r="C268" s="67" t="s">
        <v>390</v>
      </c>
      <c r="D268" s="50">
        <v>602</v>
      </c>
      <c r="E268" s="133">
        <f t="shared" si="57"/>
        <v>120.4</v>
      </c>
      <c r="F268" s="133">
        <f t="shared" si="58"/>
        <v>722.4</v>
      </c>
    </row>
    <row r="269" spans="1:6" s="4" customFormat="1">
      <c r="A269" s="101">
        <v>4</v>
      </c>
      <c r="B269" s="170">
        <v>24</v>
      </c>
      <c r="C269" s="67" t="s">
        <v>391</v>
      </c>
      <c r="D269" s="50">
        <v>264</v>
      </c>
      <c r="E269" s="133">
        <f t="shared" si="57"/>
        <v>52.800000000000004</v>
      </c>
      <c r="F269" s="133">
        <f t="shared" si="58"/>
        <v>316.8</v>
      </c>
    </row>
    <row r="270" spans="1:6" s="4" customFormat="1">
      <c r="A270" s="101">
        <v>4</v>
      </c>
      <c r="B270" s="170">
        <v>25</v>
      </c>
      <c r="C270" s="67" t="s">
        <v>389</v>
      </c>
      <c r="D270" s="50">
        <v>324</v>
      </c>
      <c r="E270" s="133">
        <f t="shared" si="57"/>
        <v>64.8</v>
      </c>
      <c r="F270" s="133">
        <f t="shared" si="58"/>
        <v>388.8</v>
      </c>
    </row>
    <row r="271" spans="1:6" s="4" customFormat="1">
      <c r="A271" s="101">
        <v>4</v>
      </c>
      <c r="B271" s="170">
        <v>26</v>
      </c>
      <c r="C271" s="67" t="s">
        <v>454</v>
      </c>
      <c r="D271" s="50">
        <v>264</v>
      </c>
      <c r="E271" s="133">
        <f t="shared" si="57"/>
        <v>52.800000000000004</v>
      </c>
      <c r="F271" s="133">
        <f t="shared" si="58"/>
        <v>316.8</v>
      </c>
    </row>
    <row r="272" spans="1:6" s="4" customFormat="1">
      <c r="A272" s="101">
        <v>4</v>
      </c>
      <c r="B272" s="170">
        <v>27</v>
      </c>
      <c r="C272" s="67" t="s">
        <v>455</v>
      </c>
      <c r="D272" s="50">
        <v>145</v>
      </c>
      <c r="E272" s="133">
        <f t="shared" si="57"/>
        <v>29</v>
      </c>
      <c r="F272" s="133">
        <f t="shared" si="58"/>
        <v>174</v>
      </c>
    </row>
    <row r="273" spans="1:6" s="4" customFormat="1">
      <c r="A273" s="101">
        <v>4</v>
      </c>
      <c r="B273" s="170">
        <v>29</v>
      </c>
      <c r="C273" s="67" t="s">
        <v>9</v>
      </c>
      <c r="D273" s="50">
        <v>805</v>
      </c>
      <c r="E273" s="133">
        <f t="shared" si="57"/>
        <v>161</v>
      </c>
      <c r="F273" s="133">
        <f t="shared" si="58"/>
        <v>966</v>
      </c>
    </row>
    <row r="274" spans="1:6" s="4" customFormat="1" ht="26.25">
      <c r="A274" s="101">
        <v>4</v>
      </c>
      <c r="B274" s="170">
        <v>30</v>
      </c>
      <c r="C274" s="102" t="s">
        <v>123</v>
      </c>
      <c r="D274" s="50">
        <v>1632</v>
      </c>
      <c r="E274" s="133">
        <f t="shared" si="57"/>
        <v>326.40000000000003</v>
      </c>
      <c r="F274" s="133">
        <f t="shared" si="58"/>
        <v>1958.4</v>
      </c>
    </row>
    <row r="275" spans="1:6" s="4" customFormat="1" ht="26.25">
      <c r="A275" s="101">
        <v>4</v>
      </c>
      <c r="B275" s="170">
        <v>31</v>
      </c>
      <c r="C275" s="102" t="s">
        <v>121</v>
      </c>
      <c r="D275" s="50">
        <v>631</v>
      </c>
      <c r="E275" s="133">
        <f t="shared" si="57"/>
        <v>126.2</v>
      </c>
      <c r="F275" s="133">
        <f t="shared" si="58"/>
        <v>757.2</v>
      </c>
    </row>
    <row r="276" spans="1:6" s="4" customFormat="1" ht="26.25">
      <c r="A276" s="101">
        <v>4</v>
      </c>
      <c r="B276" s="170">
        <v>32</v>
      </c>
      <c r="C276" s="102" t="s">
        <v>122</v>
      </c>
      <c r="D276" s="50">
        <v>670</v>
      </c>
      <c r="E276" s="133">
        <f t="shared" si="57"/>
        <v>134</v>
      </c>
      <c r="F276" s="133">
        <f t="shared" si="58"/>
        <v>804</v>
      </c>
    </row>
    <row r="277" spans="1:6" s="4" customFormat="1">
      <c r="A277" s="101">
        <v>4</v>
      </c>
      <c r="B277" s="170">
        <v>33</v>
      </c>
      <c r="C277" s="102" t="s">
        <v>89</v>
      </c>
      <c r="D277" s="50">
        <v>1560</v>
      </c>
      <c r="E277" s="133">
        <f t="shared" si="57"/>
        <v>312</v>
      </c>
      <c r="F277" s="133">
        <f t="shared" si="58"/>
        <v>1872</v>
      </c>
    </row>
    <row r="278" spans="1:6" s="4" customFormat="1">
      <c r="A278" s="101">
        <v>4</v>
      </c>
      <c r="B278" s="170">
        <v>34</v>
      </c>
      <c r="C278" s="102" t="s">
        <v>107</v>
      </c>
      <c r="D278" s="50">
        <v>531</v>
      </c>
      <c r="E278" s="133">
        <f t="shared" si="57"/>
        <v>106.2</v>
      </c>
      <c r="F278" s="133">
        <f t="shared" si="58"/>
        <v>637.20000000000005</v>
      </c>
    </row>
    <row r="279" spans="1:6" s="4" customFormat="1" ht="39">
      <c r="A279" s="101">
        <v>4</v>
      </c>
      <c r="B279" s="170">
        <v>35</v>
      </c>
      <c r="C279" s="102" t="s">
        <v>103</v>
      </c>
      <c r="D279" s="50">
        <v>1784</v>
      </c>
      <c r="E279" s="133">
        <f t="shared" si="57"/>
        <v>356.8</v>
      </c>
      <c r="F279" s="133">
        <f t="shared" si="58"/>
        <v>2140.8000000000002</v>
      </c>
    </row>
    <row r="280" spans="1:6" s="4" customFormat="1" ht="26.25">
      <c r="A280" s="101">
        <v>4</v>
      </c>
      <c r="B280" s="170">
        <v>36</v>
      </c>
      <c r="C280" s="102" t="s">
        <v>104</v>
      </c>
      <c r="D280" s="50">
        <v>446</v>
      </c>
      <c r="E280" s="133">
        <f t="shared" si="57"/>
        <v>89.2</v>
      </c>
      <c r="F280" s="133">
        <f t="shared" si="58"/>
        <v>535.20000000000005</v>
      </c>
    </row>
    <row r="281" spans="1:6" s="4" customFormat="1">
      <c r="A281" s="101">
        <v>4</v>
      </c>
      <c r="B281" s="170">
        <v>37</v>
      </c>
      <c r="C281" s="102" t="s">
        <v>90</v>
      </c>
      <c r="D281" s="50">
        <v>1695</v>
      </c>
      <c r="E281" s="133">
        <f t="shared" si="57"/>
        <v>339</v>
      </c>
      <c r="F281" s="133">
        <f t="shared" si="58"/>
        <v>2034</v>
      </c>
    </row>
    <row r="282" spans="1:6" s="4" customFormat="1">
      <c r="A282" s="101">
        <v>4</v>
      </c>
      <c r="B282" s="170">
        <v>38</v>
      </c>
      <c r="C282" s="102" t="s">
        <v>110</v>
      </c>
      <c r="D282" s="50">
        <v>294</v>
      </c>
      <c r="E282" s="133">
        <f t="shared" si="57"/>
        <v>58.800000000000004</v>
      </c>
      <c r="F282" s="133">
        <f t="shared" si="58"/>
        <v>352.8</v>
      </c>
    </row>
    <row r="283" spans="1:6" s="4" customFormat="1">
      <c r="A283" s="101">
        <v>4</v>
      </c>
      <c r="B283" s="170">
        <v>39</v>
      </c>
      <c r="C283" s="102" t="s">
        <v>109</v>
      </c>
      <c r="D283" s="50">
        <v>294</v>
      </c>
      <c r="E283" s="133">
        <f t="shared" si="57"/>
        <v>58.800000000000004</v>
      </c>
      <c r="F283" s="133">
        <f t="shared" si="58"/>
        <v>352.8</v>
      </c>
    </row>
    <row r="284" spans="1:6" s="4" customFormat="1">
      <c r="A284" s="101">
        <v>4</v>
      </c>
      <c r="B284" s="170">
        <v>40</v>
      </c>
      <c r="C284" s="102" t="s">
        <v>499</v>
      </c>
      <c r="D284" s="50">
        <v>201</v>
      </c>
      <c r="E284" s="133">
        <f t="shared" si="57"/>
        <v>40.200000000000003</v>
      </c>
      <c r="F284" s="133">
        <f t="shared" si="58"/>
        <v>241.2</v>
      </c>
    </row>
    <row r="285" spans="1:6" s="4" customFormat="1">
      <c r="A285" s="101">
        <v>4</v>
      </c>
      <c r="B285" s="170">
        <v>41</v>
      </c>
      <c r="C285" s="30" t="s">
        <v>358</v>
      </c>
      <c r="D285" s="50">
        <v>349</v>
      </c>
      <c r="E285" s="133">
        <f t="shared" si="57"/>
        <v>69.8</v>
      </c>
      <c r="F285" s="133">
        <f t="shared" si="58"/>
        <v>418.8</v>
      </c>
    </row>
    <row r="286" spans="1:6" s="4" customFormat="1">
      <c r="A286" s="101">
        <v>4</v>
      </c>
      <c r="B286" s="170">
        <v>42</v>
      </c>
      <c r="C286" s="30" t="s">
        <v>360</v>
      </c>
      <c r="D286" s="50">
        <v>82</v>
      </c>
      <c r="E286" s="133">
        <f t="shared" si="57"/>
        <v>16.400000000000002</v>
      </c>
      <c r="F286" s="133">
        <f t="shared" si="58"/>
        <v>98.4</v>
      </c>
    </row>
    <row r="287" spans="1:6" s="4" customFormat="1">
      <c r="A287" s="101">
        <v>4</v>
      </c>
      <c r="B287" s="170">
        <v>43</v>
      </c>
      <c r="C287" s="30" t="s">
        <v>470</v>
      </c>
      <c r="D287" s="50">
        <v>1456</v>
      </c>
      <c r="E287" s="133">
        <f t="shared" si="57"/>
        <v>291.2</v>
      </c>
      <c r="F287" s="133">
        <f t="shared" si="58"/>
        <v>1747.2</v>
      </c>
    </row>
    <row r="288" spans="1:6" s="4" customFormat="1">
      <c r="A288" s="101">
        <v>4</v>
      </c>
      <c r="B288" s="170">
        <v>44</v>
      </c>
      <c r="C288" s="30" t="s">
        <v>366</v>
      </c>
      <c r="D288" s="50">
        <v>135</v>
      </c>
      <c r="E288" s="133">
        <f t="shared" si="57"/>
        <v>27</v>
      </c>
      <c r="F288" s="133">
        <f t="shared" si="58"/>
        <v>162</v>
      </c>
    </row>
    <row r="289" spans="1:6" s="4" customFormat="1">
      <c r="A289" s="101">
        <v>4</v>
      </c>
      <c r="B289" s="170">
        <v>45</v>
      </c>
      <c r="C289" s="30" t="s">
        <v>458</v>
      </c>
      <c r="D289" s="50">
        <v>175</v>
      </c>
      <c r="E289" s="133">
        <f t="shared" si="57"/>
        <v>35</v>
      </c>
      <c r="F289" s="133">
        <f t="shared" si="58"/>
        <v>210</v>
      </c>
    </row>
    <row r="290" spans="1:6" s="4" customFormat="1">
      <c r="A290" s="101">
        <v>4</v>
      </c>
      <c r="B290" s="170">
        <v>46</v>
      </c>
      <c r="C290" s="30" t="s">
        <v>459</v>
      </c>
      <c r="D290" s="50">
        <v>165</v>
      </c>
      <c r="E290" s="133">
        <f t="shared" si="57"/>
        <v>33</v>
      </c>
      <c r="F290" s="133">
        <f t="shared" si="58"/>
        <v>198</v>
      </c>
    </row>
    <row r="291" spans="1:6" s="4" customFormat="1">
      <c r="A291" s="101">
        <v>4</v>
      </c>
      <c r="B291" s="170">
        <v>47</v>
      </c>
      <c r="C291" s="30" t="s">
        <v>376</v>
      </c>
      <c r="D291" s="50">
        <v>217</v>
      </c>
      <c r="E291" s="133">
        <f t="shared" si="57"/>
        <v>43.400000000000006</v>
      </c>
      <c r="F291" s="133">
        <f t="shared" si="58"/>
        <v>260.39999999999998</v>
      </c>
    </row>
    <row r="292" spans="1:6" s="4" customFormat="1">
      <c r="A292" s="101">
        <v>4</v>
      </c>
      <c r="B292" s="170">
        <v>48</v>
      </c>
      <c r="C292" s="30" t="s">
        <v>380</v>
      </c>
      <c r="D292" s="50">
        <v>296</v>
      </c>
      <c r="E292" s="133">
        <f t="shared" si="57"/>
        <v>59.2</v>
      </c>
      <c r="F292" s="133">
        <f t="shared" si="58"/>
        <v>355.2</v>
      </c>
    </row>
    <row r="293" spans="1:6" s="4" customFormat="1">
      <c r="A293" s="101">
        <v>4</v>
      </c>
      <c r="B293" s="170">
        <v>49</v>
      </c>
      <c r="C293" s="30" t="s">
        <v>355</v>
      </c>
      <c r="D293" s="50">
        <v>100</v>
      </c>
      <c r="E293" s="133">
        <f t="shared" si="57"/>
        <v>20</v>
      </c>
      <c r="F293" s="133">
        <f t="shared" si="58"/>
        <v>120</v>
      </c>
    </row>
    <row r="294" spans="1:6" s="4" customFormat="1">
      <c r="A294" s="101">
        <v>4</v>
      </c>
      <c r="B294" s="170">
        <v>50</v>
      </c>
      <c r="C294" s="30" t="s">
        <v>356</v>
      </c>
      <c r="D294" s="50">
        <v>460</v>
      </c>
      <c r="E294" s="133">
        <f t="shared" si="57"/>
        <v>92</v>
      </c>
      <c r="F294" s="133">
        <f t="shared" si="58"/>
        <v>552</v>
      </c>
    </row>
    <row r="295" spans="1:6" s="4" customFormat="1">
      <c r="A295" s="101">
        <v>4</v>
      </c>
      <c r="B295" s="170">
        <v>51</v>
      </c>
      <c r="C295" s="30" t="s">
        <v>357</v>
      </c>
      <c r="D295" s="50">
        <v>460</v>
      </c>
      <c r="E295" s="133">
        <f t="shared" si="57"/>
        <v>92</v>
      </c>
      <c r="F295" s="133">
        <f t="shared" si="58"/>
        <v>552</v>
      </c>
    </row>
    <row r="296" spans="1:6" s="4" customFormat="1" ht="25.5">
      <c r="A296" s="101">
        <v>4</v>
      </c>
      <c r="B296" s="170">
        <v>52</v>
      </c>
      <c r="C296" s="103" t="s">
        <v>243</v>
      </c>
      <c r="D296" s="50">
        <v>3562</v>
      </c>
      <c r="E296" s="133">
        <f t="shared" si="57"/>
        <v>712.40000000000009</v>
      </c>
      <c r="F296" s="133">
        <f t="shared" si="58"/>
        <v>4274.3999999999996</v>
      </c>
    </row>
    <row r="297" spans="1:6">
      <c r="A297" s="101">
        <v>4</v>
      </c>
      <c r="B297" s="170">
        <v>53</v>
      </c>
      <c r="C297" s="67" t="s">
        <v>11</v>
      </c>
      <c r="D297" s="50">
        <v>652</v>
      </c>
      <c r="E297" s="133">
        <f t="shared" si="57"/>
        <v>130.4</v>
      </c>
      <c r="F297" s="133">
        <f t="shared" si="58"/>
        <v>782.4</v>
      </c>
    </row>
    <row r="298" spans="1:6">
      <c r="A298" s="101">
        <v>4</v>
      </c>
      <c r="B298" s="170">
        <v>54</v>
      </c>
      <c r="C298" s="67" t="s">
        <v>12</v>
      </c>
      <c r="D298" s="50">
        <v>534</v>
      </c>
      <c r="E298" s="133">
        <f t="shared" si="57"/>
        <v>106.80000000000001</v>
      </c>
      <c r="F298" s="133">
        <f t="shared" si="58"/>
        <v>640.79999999999995</v>
      </c>
    </row>
    <row r="299" spans="1:6" s="14" customFormat="1">
      <c r="A299" s="101">
        <v>4</v>
      </c>
      <c r="B299" s="170">
        <v>55</v>
      </c>
      <c r="C299" s="67" t="s">
        <v>13</v>
      </c>
      <c r="D299" s="50" t="s">
        <v>38</v>
      </c>
      <c r="E299" s="133"/>
      <c r="F299" s="50"/>
    </row>
    <row r="300" spans="1:6" s="14" customFormat="1">
      <c r="A300" s="101">
        <v>4</v>
      </c>
      <c r="B300" s="170">
        <v>56</v>
      </c>
      <c r="C300" s="67" t="s">
        <v>14</v>
      </c>
      <c r="D300" s="50" t="s">
        <v>38</v>
      </c>
      <c r="E300" s="133"/>
      <c r="F300" s="50"/>
    </row>
    <row r="301" spans="1:6" s="66" customFormat="1" ht="21" customHeight="1">
      <c r="A301" s="209" t="s">
        <v>485</v>
      </c>
      <c r="B301" s="209"/>
      <c r="C301" s="209"/>
      <c r="D301" s="209"/>
    </row>
    <row r="302" spans="1:6" s="98" customFormat="1" ht="25.5">
      <c r="A302" s="97">
        <v>5</v>
      </c>
      <c r="B302" s="171">
        <v>1</v>
      </c>
      <c r="C302" s="40" t="s">
        <v>488</v>
      </c>
      <c r="D302" s="11">
        <v>40</v>
      </c>
      <c r="E302" s="133">
        <f t="shared" si="57"/>
        <v>8</v>
      </c>
      <c r="F302" s="133">
        <f t="shared" ref="F302:F304" si="59">D302+E302</f>
        <v>48</v>
      </c>
    </row>
    <row r="303" spans="1:6" s="98" customFormat="1" ht="38.25">
      <c r="A303" s="97">
        <v>5</v>
      </c>
      <c r="B303" s="171">
        <f>B302+1</f>
        <v>2</v>
      </c>
      <c r="C303" s="40" t="s">
        <v>16</v>
      </c>
      <c r="D303" s="11">
        <v>229</v>
      </c>
      <c r="E303" s="133">
        <f t="shared" si="57"/>
        <v>45.800000000000004</v>
      </c>
      <c r="F303" s="133">
        <f t="shared" si="59"/>
        <v>274.8</v>
      </c>
    </row>
    <row r="304" spans="1:6" s="98" customFormat="1" ht="38.25">
      <c r="A304" s="97">
        <v>5</v>
      </c>
      <c r="B304" s="171">
        <f t="shared" ref="B304:B306" si="60">B303+1</f>
        <v>3</v>
      </c>
      <c r="C304" s="40" t="s">
        <v>17</v>
      </c>
      <c r="D304" s="11">
        <v>93</v>
      </c>
      <c r="E304" s="133">
        <f t="shared" si="57"/>
        <v>18.600000000000001</v>
      </c>
      <c r="F304" s="133">
        <f t="shared" si="59"/>
        <v>111.6</v>
      </c>
    </row>
    <row r="305" spans="1:6" s="98" customFormat="1" ht="25.5">
      <c r="A305" s="97">
        <v>5</v>
      </c>
      <c r="B305" s="171">
        <v>5</v>
      </c>
      <c r="C305" s="40" t="s">
        <v>18</v>
      </c>
      <c r="D305" s="11">
        <v>200</v>
      </c>
      <c r="E305" s="133">
        <f t="shared" si="57"/>
        <v>40</v>
      </c>
      <c r="F305" s="133">
        <f>D305+E305</f>
        <v>240</v>
      </c>
    </row>
    <row r="306" spans="1:6" s="98" customFormat="1" ht="25.5">
      <c r="A306" s="97">
        <v>5</v>
      </c>
      <c r="B306" s="171">
        <f t="shared" si="60"/>
        <v>6</v>
      </c>
      <c r="C306" s="40" t="s">
        <v>19</v>
      </c>
      <c r="D306" s="11">
        <v>252</v>
      </c>
      <c r="E306" s="133">
        <f t="shared" si="57"/>
        <v>50.400000000000006</v>
      </c>
      <c r="F306" s="133">
        <f>D306+E306</f>
        <v>302.39999999999998</v>
      </c>
    </row>
    <row r="307" spans="1:6" s="66" customFormat="1" ht="21" customHeight="1">
      <c r="A307" s="210" t="s">
        <v>456</v>
      </c>
      <c r="B307" s="211"/>
      <c r="C307" s="211"/>
      <c r="D307" s="211"/>
    </row>
    <row r="308" spans="1:6" ht="15" customHeight="1">
      <c r="A308" s="72">
        <v>5</v>
      </c>
      <c r="B308" s="172">
        <v>7</v>
      </c>
      <c r="C308" s="32" t="s">
        <v>760</v>
      </c>
      <c r="D308" s="85">
        <v>637</v>
      </c>
      <c r="E308" s="133">
        <f t="shared" si="57"/>
        <v>127.4</v>
      </c>
      <c r="F308" s="133">
        <f>D308+E308</f>
        <v>764.4</v>
      </c>
    </row>
    <row r="309" spans="1:6" ht="15" customHeight="1">
      <c r="A309" s="72">
        <v>5</v>
      </c>
      <c r="B309" s="176" t="s">
        <v>769</v>
      </c>
      <c r="C309" s="32" t="s">
        <v>761</v>
      </c>
      <c r="D309" s="85">
        <v>545</v>
      </c>
      <c r="E309" s="133">
        <f t="shared" si="57"/>
        <v>109</v>
      </c>
      <c r="F309" s="133">
        <f>D309+E309</f>
        <v>654</v>
      </c>
    </row>
    <row r="310" spans="1:6" ht="27.75" customHeight="1">
      <c r="A310" s="72">
        <v>5</v>
      </c>
      <c r="B310" s="172">
        <f>B308+1</f>
        <v>8</v>
      </c>
      <c r="C310" s="32" t="s">
        <v>762</v>
      </c>
      <c r="D310" s="85">
        <v>663</v>
      </c>
      <c r="E310" s="133">
        <f t="shared" ref="E310:E311" si="61">D310*20%</f>
        <v>132.6</v>
      </c>
      <c r="F310" s="133">
        <f t="shared" ref="F310:F416" si="62">D310+E310</f>
        <v>795.6</v>
      </c>
    </row>
    <row r="311" spans="1:6" ht="28.5" customHeight="1">
      <c r="A311" s="72">
        <v>5</v>
      </c>
      <c r="B311" s="176" t="s">
        <v>770</v>
      </c>
      <c r="C311" s="32" t="s">
        <v>763</v>
      </c>
      <c r="D311" s="85">
        <v>565</v>
      </c>
      <c r="E311" s="133">
        <f t="shared" si="61"/>
        <v>113</v>
      </c>
      <c r="F311" s="133">
        <f t="shared" si="62"/>
        <v>678</v>
      </c>
    </row>
    <row r="312" spans="1:6" ht="28.5" customHeight="1">
      <c r="A312" s="72">
        <v>5</v>
      </c>
      <c r="B312" s="172">
        <f>B310+1</f>
        <v>9</v>
      </c>
      <c r="C312" s="32" t="s">
        <v>764</v>
      </c>
      <c r="D312" s="85">
        <v>581</v>
      </c>
      <c r="E312" s="133">
        <f t="shared" ref="E312:E313" si="63">D312*20%</f>
        <v>116.2</v>
      </c>
      <c r="F312" s="133">
        <f t="shared" si="62"/>
        <v>697.2</v>
      </c>
    </row>
    <row r="313" spans="1:6" ht="27.75" customHeight="1">
      <c r="A313" s="72">
        <v>5</v>
      </c>
      <c r="B313" s="176" t="s">
        <v>771</v>
      </c>
      <c r="C313" s="32" t="s">
        <v>764</v>
      </c>
      <c r="D313" s="182">
        <v>538.33000000000004</v>
      </c>
      <c r="E313" s="133">
        <f t="shared" si="63"/>
        <v>107.66600000000001</v>
      </c>
      <c r="F313" s="133">
        <f t="shared" si="62"/>
        <v>645.99600000000009</v>
      </c>
    </row>
    <row r="314" spans="1:6" ht="30" customHeight="1">
      <c r="A314" s="72">
        <v>5</v>
      </c>
      <c r="B314" s="172">
        <f>B312+1</f>
        <v>10</v>
      </c>
      <c r="C314" s="32" t="s">
        <v>765</v>
      </c>
      <c r="D314" s="85">
        <v>544</v>
      </c>
      <c r="E314" s="133">
        <f t="shared" ref="E314:E315" si="64">D314*20%</f>
        <v>108.80000000000001</v>
      </c>
      <c r="F314" s="133">
        <f t="shared" si="62"/>
        <v>652.79999999999995</v>
      </c>
    </row>
    <row r="315" spans="1:6" ht="38.25">
      <c r="A315" s="72">
        <v>5</v>
      </c>
      <c r="B315" s="176" t="s">
        <v>772</v>
      </c>
      <c r="C315" s="32" t="s">
        <v>766</v>
      </c>
      <c r="D315" s="182">
        <v>484.17</v>
      </c>
      <c r="E315" s="133">
        <f t="shared" si="64"/>
        <v>96.834000000000003</v>
      </c>
      <c r="F315" s="133">
        <f t="shared" si="62"/>
        <v>581.00400000000002</v>
      </c>
    </row>
    <row r="316" spans="1:6" ht="15" customHeight="1">
      <c r="A316" s="72">
        <v>5</v>
      </c>
      <c r="B316" s="172">
        <f>B314+1</f>
        <v>11</v>
      </c>
      <c r="C316" s="32" t="s">
        <v>767</v>
      </c>
      <c r="D316" s="85">
        <v>551</v>
      </c>
      <c r="E316" s="133">
        <f t="shared" ref="E316:E317" si="65">D316*20%</f>
        <v>110.2</v>
      </c>
      <c r="F316" s="133">
        <f t="shared" si="62"/>
        <v>661.2</v>
      </c>
    </row>
    <row r="317" spans="1:6" ht="29.25" customHeight="1">
      <c r="A317" s="72">
        <v>5</v>
      </c>
      <c r="B317" s="176" t="s">
        <v>830</v>
      </c>
      <c r="C317" s="32" t="s">
        <v>768</v>
      </c>
      <c r="D317" s="182">
        <v>512.5</v>
      </c>
      <c r="E317" s="133">
        <f t="shared" si="65"/>
        <v>102.5</v>
      </c>
      <c r="F317" s="133">
        <f t="shared" si="62"/>
        <v>615</v>
      </c>
    </row>
    <row r="318" spans="1:6" ht="15" customHeight="1">
      <c r="A318" s="72">
        <v>5</v>
      </c>
      <c r="B318" s="172">
        <f>B316+1</f>
        <v>12</v>
      </c>
      <c r="C318" s="32" t="s">
        <v>290</v>
      </c>
      <c r="D318" s="85">
        <v>680</v>
      </c>
      <c r="E318" s="133">
        <f t="shared" ref="E318" si="66">D318*20%</f>
        <v>136</v>
      </c>
      <c r="F318" s="133">
        <f t="shared" si="62"/>
        <v>816</v>
      </c>
    </row>
    <row r="319" spans="1:6" ht="15" customHeight="1">
      <c r="A319" s="72">
        <v>5</v>
      </c>
      <c r="B319" s="172">
        <f t="shared" ref="B319:B334" si="67">B318+1</f>
        <v>13</v>
      </c>
      <c r="C319" s="32" t="s">
        <v>1143</v>
      </c>
      <c r="D319" s="85">
        <v>480</v>
      </c>
      <c r="E319" s="133">
        <f t="shared" ref="E319:E320" si="68">D319*20%</f>
        <v>96</v>
      </c>
      <c r="F319" s="133">
        <f t="shared" si="62"/>
        <v>576</v>
      </c>
    </row>
    <row r="320" spans="1:6" ht="15" customHeight="1">
      <c r="A320" s="72">
        <v>5</v>
      </c>
      <c r="B320" s="187" t="s">
        <v>1145</v>
      </c>
      <c r="C320" s="32" t="s">
        <v>1144</v>
      </c>
      <c r="D320" s="85">
        <v>450</v>
      </c>
      <c r="E320" s="133">
        <f t="shared" si="68"/>
        <v>90</v>
      </c>
      <c r="F320" s="133">
        <f t="shared" si="62"/>
        <v>540</v>
      </c>
    </row>
    <row r="321" spans="1:6">
      <c r="A321" s="72">
        <v>5</v>
      </c>
      <c r="B321" s="172">
        <v>15</v>
      </c>
      <c r="C321" s="32" t="s">
        <v>774</v>
      </c>
      <c r="D321" s="85">
        <v>766</v>
      </c>
      <c r="E321" s="133">
        <f t="shared" ref="E321:E322" si="69">D321*20%</f>
        <v>153.20000000000002</v>
      </c>
      <c r="F321" s="133">
        <f t="shared" si="62"/>
        <v>919.2</v>
      </c>
    </row>
    <row r="322" spans="1:6" ht="25.5">
      <c r="A322" s="72">
        <v>5</v>
      </c>
      <c r="B322" s="176" t="s">
        <v>773</v>
      </c>
      <c r="C322" s="32" t="s">
        <v>775</v>
      </c>
      <c r="D322" s="182">
        <v>624.16999999999996</v>
      </c>
      <c r="E322" s="133">
        <f t="shared" si="69"/>
        <v>124.834</v>
      </c>
      <c r="F322" s="133">
        <f t="shared" si="62"/>
        <v>749.00399999999991</v>
      </c>
    </row>
    <row r="323" spans="1:6" ht="25.5">
      <c r="A323" s="72">
        <v>5</v>
      </c>
      <c r="B323" s="172">
        <f>B321+1</f>
        <v>16</v>
      </c>
      <c r="C323" s="32" t="s">
        <v>776</v>
      </c>
      <c r="D323" s="85">
        <v>541</v>
      </c>
      <c r="E323" s="133">
        <f t="shared" ref="E323:E324" si="70">D323*20%</f>
        <v>108.2</v>
      </c>
      <c r="F323" s="133">
        <f t="shared" si="62"/>
        <v>649.20000000000005</v>
      </c>
    </row>
    <row r="324" spans="1:6" ht="25.5">
      <c r="A324" s="72">
        <v>5</v>
      </c>
      <c r="B324" s="176" t="s">
        <v>778</v>
      </c>
      <c r="C324" s="32" t="s">
        <v>777</v>
      </c>
      <c r="D324" s="182">
        <v>511.67</v>
      </c>
      <c r="E324" s="133">
        <f t="shared" si="70"/>
        <v>102.334</v>
      </c>
      <c r="F324" s="133">
        <f t="shared" si="62"/>
        <v>614.00400000000002</v>
      </c>
    </row>
    <row r="325" spans="1:6">
      <c r="A325" s="72">
        <v>5</v>
      </c>
      <c r="B325" s="172">
        <f>B323+1</f>
        <v>17</v>
      </c>
      <c r="C325" s="32" t="s">
        <v>779</v>
      </c>
      <c r="D325" s="85">
        <v>554</v>
      </c>
      <c r="E325" s="133">
        <f t="shared" ref="E325:E326" si="71">D325*20%</f>
        <v>110.80000000000001</v>
      </c>
      <c r="F325" s="133">
        <f t="shared" si="62"/>
        <v>664.8</v>
      </c>
    </row>
    <row r="326" spans="1:6" ht="25.5">
      <c r="A326" s="72">
        <v>5</v>
      </c>
      <c r="B326" s="176" t="s">
        <v>595</v>
      </c>
      <c r="C326" s="32" t="s">
        <v>780</v>
      </c>
      <c r="D326" s="182">
        <v>545.83000000000004</v>
      </c>
      <c r="E326" s="133">
        <f t="shared" si="71"/>
        <v>109.16600000000001</v>
      </c>
      <c r="F326" s="133">
        <f t="shared" si="62"/>
        <v>654.99600000000009</v>
      </c>
    </row>
    <row r="327" spans="1:6">
      <c r="A327" s="72">
        <v>5</v>
      </c>
      <c r="B327" s="172">
        <f>B325+1</f>
        <v>18</v>
      </c>
      <c r="C327" s="32" t="s">
        <v>291</v>
      </c>
      <c r="D327" s="85">
        <v>541</v>
      </c>
      <c r="E327" s="133">
        <f t="shared" ref="E327" si="72">D327*20%</f>
        <v>108.2</v>
      </c>
      <c r="F327" s="133">
        <f t="shared" si="62"/>
        <v>649.20000000000005</v>
      </c>
    </row>
    <row r="328" spans="1:6">
      <c r="A328" s="72">
        <v>5</v>
      </c>
      <c r="B328" s="172">
        <v>20</v>
      </c>
      <c r="C328" s="32" t="s">
        <v>292</v>
      </c>
      <c r="D328" s="85">
        <v>557</v>
      </c>
      <c r="E328" s="133">
        <f t="shared" ref="E328" si="73">D328*20%</f>
        <v>111.4</v>
      </c>
      <c r="F328" s="133">
        <f t="shared" si="62"/>
        <v>668.4</v>
      </c>
    </row>
    <row r="329" spans="1:6">
      <c r="A329" s="72">
        <v>5</v>
      </c>
      <c r="B329" s="172">
        <v>21</v>
      </c>
      <c r="C329" s="30" t="s">
        <v>781</v>
      </c>
      <c r="D329" s="85">
        <v>623</v>
      </c>
      <c r="E329" s="133">
        <f t="shared" ref="E329:E330" si="74">D329*20%</f>
        <v>124.60000000000001</v>
      </c>
      <c r="F329" s="133">
        <f t="shared" si="62"/>
        <v>747.6</v>
      </c>
    </row>
    <row r="330" spans="1:6">
      <c r="A330" s="72">
        <v>5</v>
      </c>
      <c r="B330" s="176" t="s">
        <v>783</v>
      </c>
      <c r="C330" s="30" t="s">
        <v>782</v>
      </c>
      <c r="D330" s="85">
        <v>545.83000000000004</v>
      </c>
      <c r="E330" s="133">
        <f t="shared" si="74"/>
        <v>109.16600000000001</v>
      </c>
      <c r="F330" s="133">
        <f t="shared" si="62"/>
        <v>654.99600000000009</v>
      </c>
    </row>
    <row r="331" spans="1:6" ht="25.5">
      <c r="A331" s="72">
        <v>5</v>
      </c>
      <c r="B331" s="172">
        <v>24</v>
      </c>
      <c r="C331" s="30" t="s">
        <v>785</v>
      </c>
      <c r="D331" s="85">
        <v>661</v>
      </c>
      <c r="E331" s="133">
        <f t="shared" ref="E331:E332" si="75">D331*20%</f>
        <v>132.20000000000002</v>
      </c>
      <c r="F331" s="133">
        <f t="shared" si="62"/>
        <v>793.2</v>
      </c>
    </row>
    <row r="332" spans="1:6" ht="25.5">
      <c r="A332" s="72">
        <v>5</v>
      </c>
      <c r="B332" s="176" t="s">
        <v>784</v>
      </c>
      <c r="C332" s="30" t="s">
        <v>786</v>
      </c>
      <c r="D332" s="182">
        <v>597.98</v>
      </c>
      <c r="E332" s="133">
        <f t="shared" si="75"/>
        <v>119.596</v>
      </c>
      <c r="F332" s="133">
        <f t="shared" si="62"/>
        <v>717.57600000000002</v>
      </c>
    </row>
    <row r="333" spans="1:6" ht="15.75" customHeight="1">
      <c r="A333" s="72">
        <v>5</v>
      </c>
      <c r="B333" s="172">
        <v>30</v>
      </c>
      <c r="C333" s="32" t="s">
        <v>137</v>
      </c>
      <c r="D333" s="85">
        <v>533</v>
      </c>
      <c r="E333" s="133">
        <f t="shared" ref="E333" si="76">D333*20%</f>
        <v>106.60000000000001</v>
      </c>
      <c r="F333" s="133">
        <f t="shared" si="62"/>
        <v>639.6</v>
      </c>
    </row>
    <row r="334" spans="1:6" s="24" customFormat="1" ht="39.75" customHeight="1">
      <c r="A334" s="72">
        <v>5</v>
      </c>
      <c r="B334" s="172">
        <f t="shared" si="67"/>
        <v>31</v>
      </c>
      <c r="C334" s="32" t="s">
        <v>139</v>
      </c>
      <c r="D334" s="182">
        <v>1612</v>
      </c>
      <c r="E334" s="133">
        <f t="shared" ref="E334" si="77">D334*20%</f>
        <v>322.40000000000003</v>
      </c>
      <c r="F334" s="133">
        <f t="shared" si="62"/>
        <v>1934.4</v>
      </c>
    </row>
    <row r="335" spans="1:6" s="24" customFormat="1" ht="14.25" customHeight="1">
      <c r="A335" s="72">
        <v>5</v>
      </c>
      <c r="B335" s="172">
        <v>32</v>
      </c>
      <c r="C335" s="32" t="s">
        <v>788</v>
      </c>
      <c r="D335" s="85">
        <v>584</v>
      </c>
      <c r="E335" s="133">
        <f t="shared" ref="E335:E336" si="78">D335*20%</f>
        <v>116.80000000000001</v>
      </c>
      <c r="F335" s="133">
        <f t="shared" si="62"/>
        <v>700.8</v>
      </c>
    </row>
    <row r="336" spans="1:6" s="24" customFormat="1" ht="14.25" customHeight="1">
      <c r="A336" s="72">
        <v>5</v>
      </c>
      <c r="B336" s="176" t="s">
        <v>787</v>
      </c>
      <c r="C336" s="32" t="s">
        <v>789</v>
      </c>
      <c r="D336" s="85">
        <v>536.66999999999996</v>
      </c>
      <c r="E336" s="133">
        <f t="shared" si="78"/>
        <v>107.334</v>
      </c>
      <c r="F336" s="133">
        <f t="shared" si="62"/>
        <v>644.00399999999991</v>
      </c>
    </row>
    <row r="337" spans="1:6" s="24" customFormat="1" ht="15" customHeight="1">
      <c r="A337" s="72">
        <v>5</v>
      </c>
      <c r="B337" s="172">
        <v>33</v>
      </c>
      <c r="C337" s="32" t="s">
        <v>541</v>
      </c>
      <c r="D337" s="85">
        <v>821</v>
      </c>
      <c r="E337" s="133">
        <f t="shared" ref="E337" si="79">D337*20%</f>
        <v>164.20000000000002</v>
      </c>
      <c r="F337" s="133">
        <f t="shared" si="62"/>
        <v>985.2</v>
      </c>
    </row>
    <row r="338" spans="1:6" s="24" customFormat="1" ht="26.25" customHeight="1">
      <c r="A338" s="72">
        <v>5</v>
      </c>
      <c r="B338" s="172">
        <v>34</v>
      </c>
      <c r="C338" s="32" t="s">
        <v>544</v>
      </c>
      <c r="D338" s="85">
        <v>498</v>
      </c>
      <c r="E338" s="133">
        <f t="shared" ref="E338" si="80">D338*20%</f>
        <v>99.600000000000009</v>
      </c>
      <c r="F338" s="133">
        <f t="shared" si="62"/>
        <v>597.6</v>
      </c>
    </row>
    <row r="339" spans="1:6" s="24" customFormat="1" ht="15.75" customHeight="1">
      <c r="A339" s="72">
        <v>5</v>
      </c>
      <c r="B339" s="172" t="s">
        <v>561</v>
      </c>
      <c r="C339" s="32" t="s">
        <v>562</v>
      </c>
      <c r="D339" s="85">
        <v>708</v>
      </c>
      <c r="E339" s="133">
        <f t="shared" ref="E339" si="81">D339*20%</f>
        <v>141.6</v>
      </c>
      <c r="F339" s="133">
        <f t="shared" si="62"/>
        <v>849.6</v>
      </c>
    </row>
    <row r="340" spans="1:6" s="24" customFormat="1" ht="24" customHeight="1">
      <c r="A340" s="72">
        <v>5</v>
      </c>
      <c r="B340" s="172" t="s">
        <v>594</v>
      </c>
      <c r="C340" s="32" t="s">
        <v>666</v>
      </c>
      <c r="D340" s="85">
        <v>632</v>
      </c>
      <c r="E340" s="133">
        <f t="shared" ref="E340:E435" si="82">D340*20%</f>
        <v>126.4</v>
      </c>
      <c r="F340" s="133">
        <f t="shared" si="62"/>
        <v>758.4</v>
      </c>
    </row>
    <row r="341" spans="1:6" s="24" customFormat="1" ht="24" customHeight="1">
      <c r="A341" s="72">
        <v>5</v>
      </c>
      <c r="B341" s="172">
        <v>283</v>
      </c>
      <c r="C341" s="32" t="s">
        <v>831</v>
      </c>
      <c r="D341" s="85">
        <v>513</v>
      </c>
      <c r="E341" s="133">
        <f t="shared" si="82"/>
        <v>102.60000000000001</v>
      </c>
      <c r="F341" s="133">
        <f t="shared" si="62"/>
        <v>615.6</v>
      </c>
    </row>
    <row r="342" spans="1:6" s="24" customFormat="1" ht="24" customHeight="1">
      <c r="A342" s="72">
        <v>5</v>
      </c>
      <c r="B342" s="172" t="s">
        <v>845</v>
      </c>
      <c r="C342" s="32" t="s">
        <v>832</v>
      </c>
      <c r="D342" s="85">
        <v>428</v>
      </c>
      <c r="E342" s="133">
        <f t="shared" si="82"/>
        <v>85.600000000000009</v>
      </c>
      <c r="F342" s="133">
        <f t="shared" si="62"/>
        <v>513.6</v>
      </c>
    </row>
    <row r="343" spans="1:6" s="24" customFormat="1" ht="24" customHeight="1">
      <c r="A343" s="72">
        <v>5</v>
      </c>
      <c r="B343" s="172">
        <v>284</v>
      </c>
      <c r="C343" s="32" t="s">
        <v>834</v>
      </c>
      <c r="D343" s="85">
        <v>513</v>
      </c>
      <c r="E343" s="133">
        <f t="shared" si="82"/>
        <v>102.60000000000001</v>
      </c>
      <c r="F343" s="133">
        <f t="shared" si="62"/>
        <v>615.6</v>
      </c>
    </row>
    <row r="344" spans="1:6" s="24" customFormat="1" ht="24" customHeight="1">
      <c r="A344" s="72">
        <v>5</v>
      </c>
      <c r="B344" s="172" t="s">
        <v>846</v>
      </c>
      <c r="C344" s="32" t="s">
        <v>833</v>
      </c>
      <c r="D344" s="85">
        <v>428</v>
      </c>
      <c r="E344" s="133">
        <f t="shared" si="82"/>
        <v>85.600000000000009</v>
      </c>
      <c r="F344" s="133">
        <f t="shared" si="62"/>
        <v>513.6</v>
      </c>
    </row>
    <row r="345" spans="1:6" s="24" customFormat="1" ht="24" customHeight="1">
      <c r="A345" s="72">
        <v>5</v>
      </c>
      <c r="B345" s="172">
        <v>285</v>
      </c>
      <c r="C345" s="32" t="s">
        <v>835</v>
      </c>
      <c r="D345" s="85">
        <v>513</v>
      </c>
      <c r="E345" s="133">
        <f t="shared" si="82"/>
        <v>102.60000000000001</v>
      </c>
      <c r="F345" s="133">
        <f t="shared" si="62"/>
        <v>615.6</v>
      </c>
    </row>
    <row r="346" spans="1:6" s="24" customFormat="1" ht="24" customHeight="1">
      <c r="A346" s="72">
        <v>5</v>
      </c>
      <c r="B346" s="172" t="s">
        <v>847</v>
      </c>
      <c r="C346" s="32" t="s">
        <v>836</v>
      </c>
      <c r="D346" s="85">
        <v>428</v>
      </c>
      <c r="E346" s="133">
        <f t="shared" si="82"/>
        <v>85.600000000000009</v>
      </c>
      <c r="F346" s="133">
        <f t="shared" si="62"/>
        <v>513.6</v>
      </c>
    </row>
    <row r="347" spans="1:6" s="24" customFormat="1" ht="24" customHeight="1">
      <c r="A347" s="72">
        <v>5</v>
      </c>
      <c r="B347" s="172">
        <v>286</v>
      </c>
      <c r="C347" s="32" t="s">
        <v>837</v>
      </c>
      <c r="D347" s="85">
        <v>513</v>
      </c>
      <c r="E347" s="133">
        <f t="shared" si="82"/>
        <v>102.60000000000001</v>
      </c>
      <c r="F347" s="133">
        <f t="shared" si="62"/>
        <v>615.6</v>
      </c>
    </row>
    <row r="348" spans="1:6" s="24" customFormat="1" ht="24" customHeight="1">
      <c r="A348" s="72">
        <v>5</v>
      </c>
      <c r="B348" s="172" t="s">
        <v>848</v>
      </c>
      <c r="C348" s="32" t="s">
        <v>838</v>
      </c>
      <c r="D348" s="85">
        <v>428</v>
      </c>
      <c r="E348" s="133">
        <f t="shared" si="82"/>
        <v>85.600000000000009</v>
      </c>
      <c r="F348" s="133">
        <f t="shared" si="62"/>
        <v>513.6</v>
      </c>
    </row>
    <row r="349" spans="1:6" s="24" customFormat="1" ht="24" customHeight="1">
      <c r="A349" s="72">
        <v>5</v>
      </c>
      <c r="B349" s="172">
        <v>287</v>
      </c>
      <c r="C349" s="32" t="s">
        <v>839</v>
      </c>
      <c r="D349" s="85">
        <v>513</v>
      </c>
      <c r="E349" s="133">
        <f t="shared" si="82"/>
        <v>102.60000000000001</v>
      </c>
      <c r="F349" s="133">
        <f t="shared" si="62"/>
        <v>615.6</v>
      </c>
    </row>
    <row r="350" spans="1:6" s="24" customFormat="1" ht="24" customHeight="1">
      <c r="A350" s="72">
        <v>5</v>
      </c>
      <c r="B350" s="172" t="s">
        <v>849</v>
      </c>
      <c r="C350" s="32" t="s">
        <v>840</v>
      </c>
      <c r="D350" s="85">
        <v>428</v>
      </c>
      <c r="E350" s="133">
        <f t="shared" si="82"/>
        <v>85.600000000000009</v>
      </c>
      <c r="F350" s="133">
        <f t="shared" si="62"/>
        <v>513.6</v>
      </c>
    </row>
    <row r="351" spans="1:6" s="24" customFormat="1" ht="24" customHeight="1">
      <c r="A351" s="72">
        <v>5</v>
      </c>
      <c r="B351" s="172">
        <v>288</v>
      </c>
      <c r="C351" s="32" t="s">
        <v>853</v>
      </c>
      <c r="D351" s="85">
        <v>513</v>
      </c>
      <c r="E351" s="133">
        <f t="shared" si="82"/>
        <v>102.60000000000001</v>
      </c>
      <c r="F351" s="133">
        <f t="shared" si="62"/>
        <v>615.6</v>
      </c>
    </row>
    <row r="352" spans="1:6" s="24" customFormat="1" ht="24" customHeight="1">
      <c r="A352" s="72">
        <v>5</v>
      </c>
      <c r="B352" s="172" t="s">
        <v>850</v>
      </c>
      <c r="C352" s="32" t="s">
        <v>854</v>
      </c>
      <c r="D352" s="85">
        <v>428</v>
      </c>
      <c r="E352" s="133">
        <f t="shared" si="82"/>
        <v>85.600000000000009</v>
      </c>
      <c r="F352" s="133">
        <f t="shared" si="62"/>
        <v>513.6</v>
      </c>
    </row>
    <row r="353" spans="1:6" s="24" customFormat="1" ht="24" customHeight="1">
      <c r="A353" s="72">
        <v>5</v>
      </c>
      <c r="B353" s="172">
        <v>289</v>
      </c>
      <c r="C353" s="32" t="s">
        <v>841</v>
      </c>
      <c r="D353" s="85">
        <v>513</v>
      </c>
      <c r="E353" s="133">
        <f t="shared" si="82"/>
        <v>102.60000000000001</v>
      </c>
      <c r="F353" s="133">
        <f t="shared" si="62"/>
        <v>615.6</v>
      </c>
    </row>
    <row r="354" spans="1:6" s="24" customFormat="1" ht="24" customHeight="1">
      <c r="A354" s="72">
        <v>5</v>
      </c>
      <c r="B354" s="172" t="s">
        <v>851</v>
      </c>
      <c r="C354" s="32" t="s">
        <v>842</v>
      </c>
      <c r="D354" s="85">
        <v>428</v>
      </c>
      <c r="E354" s="133">
        <f t="shared" si="82"/>
        <v>85.600000000000009</v>
      </c>
      <c r="F354" s="133">
        <f t="shared" si="62"/>
        <v>513.6</v>
      </c>
    </row>
    <row r="355" spans="1:6" s="24" customFormat="1" ht="24" customHeight="1">
      <c r="A355" s="72">
        <v>5</v>
      </c>
      <c r="B355" s="172">
        <v>290</v>
      </c>
      <c r="C355" s="32" t="s">
        <v>843</v>
      </c>
      <c r="D355" s="85">
        <v>513</v>
      </c>
      <c r="E355" s="133">
        <f t="shared" si="82"/>
        <v>102.60000000000001</v>
      </c>
      <c r="F355" s="133">
        <f t="shared" si="62"/>
        <v>615.6</v>
      </c>
    </row>
    <row r="356" spans="1:6" s="24" customFormat="1" ht="24" customHeight="1">
      <c r="A356" s="72">
        <v>5</v>
      </c>
      <c r="B356" s="172" t="s">
        <v>852</v>
      </c>
      <c r="C356" s="32" t="s">
        <v>844</v>
      </c>
      <c r="D356" s="85">
        <v>428</v>
      </c>
      <c r="E356" s="133">
        <f t="shared" si="82"/>
        <v>85.600000000000009</v>
      </c>
      <c r="F356" s="133">
        <f t="shared" si="62"/>
        <v>513.6</v>
      </c>
    </row>
    <row r="357" spans="1:6" s="24" customFormat="1" ht="25.5" customHeight="1">
      <c r="A357" s="212" t="s">
        <v>42</v>
      </c>
      <c r="B357" s="212"/>
      <c r="C357" s="212"/>
      <c r="D357" s="212"/>
    </row>
    <row r="358" spans="1:6" s="24" customFormat="1" ht="38.25">
      <c r="A358" s="37">
        <v>5</v>
      </c>
      <c r="B358" s="165">
        <v>35</v>
      </c>
      <c r="C358" s="38" t="s">
        <v>791</v>
      </c>
      <c r="D358" s="87">
        <v>54</v>
      </c>
      <c r="E358" s="133">
        <f t="shared" si="82"/>
        <v>10.8</v>
      </c>
      <c r="F358" s="133">
        <f t="shared" si="62"/>
        <v>64.8</v>
      </c>
    </row>
    <row r="359" spans="1:6" s="24" customFormat="1" ht="38.25">
      <c r="A359" s="37">
        <v>5</v>
      </c>
      <c r="B359" s="165" t="s">
        <v>794</v>
      </c>
      <c r="C359" s="38" t="s">
        <v>792</v>
      </c>
      <c r="D359" s="87">
        <v>33.33</v>
      </c>
      <c r="E359" s="133">
        <f t="shared" si="82"/>
        <v>6.6660000000000004</v>
      </c>
      <c r="F359" s="133">
        <f t="shared" si="62"/>
        <v>39.995999999999995</v>
      </c>
    </row>
    <row r="360" spans="1:6" s="24" customFormat="1" ht="15" customHeight="1">
      <c r="A360" s="37">
        <v>5</v>
      </c>
      <c r="B360" s="165">
        <f>B358+1</f>
        <v>36</v>
      </c>
      <c r="C360" s="38" t="s">
        <v>315</v>
      </c>
      <c r="D360" s="87">
        <v>56</v>
      </c>
      <c r="E360" s="133">
        <f t="shared" si="82"/>
        <v>11.200000000000001</v>
      </c>
      <c r="F360" s="133">
        <f t="shared" si="62"/>
        <v>67.2</v>
      </c>
    </row>
    <row r="361" spans="1:6" s="24" customFormat="1" ht="27.75" customHeight="1">
      <c r="A361" s="37">
        <v>5</v>
      </c>
      <c r="B361" s="165">
        <f t="shared" ref="B361:B374" si="83">B360+1</f>
        <v>37</v>
      </c>
      <c r="C361" s="38" t="s">
        <v>793</v>
      </c>
      <c r="D361" s="87">
        <v>173</v>
      </c>
      <c r="E361" s="133">
        <f t="shared" si="82"/>
        <v>34.6</v>
      </c>
      <c r="F361" s="133">
        <f t="shared" si="62"/>
        <v>207.6</v>
      </c>
    </row>
    <row r="362" spans="1:6" s="24" customFormat="1" ht="26.25" customHeight="1">
      <c r="A362" s="37">
        <v>5</v>
      </c>
      <c r="B362" s="165" t="s">
        <v>795</v>
      </c>
      <c r="C362" s="38" t="s">
        <v>796</v>
      </c>
      <c r="D362" s="87">
        <v>100</v>
      </c>
      <c r="E362" s="133">
        <f t="shared" si="82"/>
        <v>20</v>
      </c>
      <c r="F362" s="133">
        <f t="shared" si="62"/>
        <v>120</v>
      </c>
    </row>
    <row r="363" spans="1:6" s="24" customFormat="1" ht="25.5">
      <c r="A363" s="37">
        <v>5</v>
      </c>
      <c r="B363" s="165">
        <f>B361+1</f>
        <v>38</v>
      </c>
      <c r="C363" s="38" t="s">
        <v>43</v>
      </c>
      <c r="D363" s="87">
        <v>158</v>
      </c>
      <c r="E363" s="133">
        <f t="shared" si="82"/>
        <v>31.6</v>
      </c>
      <c r="F363" s="133">
        <f t="shared" si="62"/>
        <v>189.6</v>
      </c>
    </row>
    <row r="364" spans="1:6" s="24" customFormat="1" ht="25.5">
      <c r="A364" s="37">
        <v>5</v>
      </c>
      <c r="B364" s="165">
        <f t="shared" si="83"/>
        <v>39</v>
      </c>
      <c r="C364" s="38" t="s">
        <v>316</v>
      </c>
      <c r="D364" s="87">
        <v>18</v>
      </c>
      <c r="E364" s="133">
        <f t="shared" si="82"/>
        <v>3.6</v>
      </c>
      <c r="F364" s="133">
        <f t="shared" si="62"/>
        <v>21.6</v>
      </c>
    </row>
    <row r="365" spans="1:6" s="24" customFormat="1" ht="18.75" customHeight="1">
      <c r="A365" s="37">
        <v>5</v>
      </c>
      <c r="B365" s="165">
        <f t="shared" si="83"/>
        <v>40</v>
      </c>
      <c r="C365" s="38" t="s">
        <v>317</v>
      </c>
      <c r="D365" s="87">
        <v>38</v>
      </c>
      <c r="E365" s="133">
        <f t="shared" si="82"/>
        <v>7.6000000000000005</v>
      </c>
      <c r="F365" s="133">
        <f t="shared" si="62"/>
        <v>45.6</v>
      </c>
    </row>
    <row r="366" spans="1:6" s="24" customFormat="1" ht="18.75" customHeight="1">
      <c r="A366" s="37">
        <v>5</v>
      </c>
      <c r="B366" s="165">
        <f t="shared" si="83"/>
        <v>41</v>
      </c>
      <c r="C366" s="38" t="s">
        <v>797</v>
      </c>
      <c r="D366" s="87">
        <v>235</v>
      </c>
      <c r="E366" s="133">
        <f t="shared" si="82"/>
        <v>47</v>
      </c>
      <c r="F366" s="133">
        <f t="shared" si="62"/>
        <v>282</v>
      </c>
    </row>
    <row r="367" spans="1:6" s="24" customFormat="1" ht="18.75" customHeight="1">
      <c r="A367" s="37">
        <v>5</v>
      </c>
      <c r="B367" s="165" t="s">
        <v>799</v>
      </c>
      <c r="C367" s="38" t="s">
        <v>798</v>
      </c>
      <c r="D367" s="87">
        <v>125</v>
      </c>
      <c r="E367" s="133">
        <f t="shared" si="82"/>
        <v>25</v>
      </c>
      <c r="F367" s="133">
        <f t="shared" si="62"/>
        <v>150</v>
      </c>
    </row>
    <row r="368" spans="1:6" s="24" customFormat="1" ht="18.75" customHeight="1">
      <c r="A368" s="37">
        <v>5</v>
      </c>
      <c r="B368" s="165">
        <f>B366+1</f>
        <v>42</v>
      </c>
      <c r="C368" s="38" t="s">
        <v>44</v>
      </c>
      <c r="D368" s="87">
        <v>230</v>
      </c>
      <c r="E368" s="133">
        <f t="shared" si="82"/>
        <v>46</v>
      </c>
      <c r="F368" s="133">
        <f t="shared" si="62"/>
        <v>276</v>
      </c>
    </row>
    <row r="369" spans="1:6" s="24" customFormat="1" ht="18" customHeight="1">
      <c r="A369" s="37">
        <v>5</v>
      </c>
      <c r="B369" s="165">
        <f t="shared" si="83"/>
        <v>43</v>
      </c>
      <c r="C369" s="38" t="s">
        <v>800</v>
      </c>
      <c r="D369" s="87">
        <v>199</v>
      </c>
      <c r="E369" s="133">
        <f t="shared" si="82"/>
        <v>39.800000000000004</v>
      </c>
      <c r="F369" s="133">
        <f t="shared" si="62"/>
        <v>238.8</v>
      </c>
    </row>
    <row r="370" spans="1:6" s="24" customFormat="1" ht="18" customHeight="1">
      <c r="A370" s="37">
        <v>5</v>
      </c>
      <c r="B370" s="165" t="s">
        <v>802</v>
      </c>
      <c r="C370" s="38" t="s">
        <v>801</v>
      </c>
      <c r="D370" s="87">
        <v>125</v>
      </c>
      <c r="E370" s="133">
        <f t="shared" si="82"/>
        <v>25</v>
      </c>
      <c r="F370" s="133">
        <f t="shared" si="62"/>
        <v>150</v>
      </c>
    </row>
    <row r="371" spans="1:6" ht="16.5" customHeight="1">
      <c r="A371" s="37">
        <v>5</v>
      </c>
      <c r="B371" s="165">
        <f>B369+1</f>
        <v>44</v>
      </c>
      <c r="C371" s="38" t="s">
        <v>803</v>
      </c>
      <c r="D371" s="87">
        <v>290</v>
      </c>
      <c r="E371" s="133">
        <f t="shared" si="82"/>
        <v>58</v>
      </c>
      <c r="F371" s="133">
        <f t="shared" si="62"/>
        <v>348</v>
      </c>
    </row>
    <row r="372" spans="1:6" ht="16.5" customHeight="1">
      <c r="A372" s="37">
        <v>5</v>
      </c>
      <c r="B372" s="165" t="s">
        <v>804</v>
      </c>
      <c r="C372" s="38" t="s">
        <v>805</v>
      </c>
      <c r="D372" s="87">
        <v>206.67</v>
      </c>
      <c r="E372" s="133">
        <f t="shared" si="82"/>
        <v>41.334000000000003</v>
      </c>
      <c r="F372" s="133">
        <f t="shared" si="62"/>
        <v>248.00399999999999</v>
      </c>
    </row>
    <row r="373" spans="1:6" ht="18" customHeight="1">
      <c r="A373" s="37">
        <v>5</v>
      </c>
      <c r="B373" s="165">
        <f>B371+1</f>
        <v>45</v>
      </c>
      <c r="C373" s="38" t="s">
        <v>318</v>
      </c>
      <c r="D373" s="87">
        <v>176</v>
      </c>
      <c r="E373" s="133">
        <f t="shared" si="82"/>
        <v>35.200000000000003</v>
      </c>
      <c r="F373" s="133">
        <f t="shared" si="62"/>
        <v>211.2</v>
      </c>
    </row>
    <row r="374" spans="1:6">
      <c r="A374" s="37">
        <v>5</v>
      </c>
      <c r="B374" s="165">
        <f t="shared" si="83"/>
        <v>46</v>
      </c>
      <c r="C374" s="38" t="s">
        <v>45</v>
      </c>
      <c r="D374" s="87">
        <v>226</v>
      </c>
      <c r="E374" s="133">
        <f t="shared" si="82"/>
        <v>45.2</v>
      </c>
      <c r="F374" s="133">
        <f t="shared" si="62"/>
        <v>271.2</v>
      </c>
    </row>
    <row r="375" spans="1:6">
      <c r="A375" s="37">
        <v>5</v>
      </c>
      <c r="B375" s="173" t="s">
        <v>545</v>
      </c>
      <c r="C375" s="38" t="s">
        <v>319</v>
      </c>
      <c r="D375" s="87">
        <v>58</v>
      </c>
      <c r="E375" s="133">
        <f t="shared" si="82"/>
        <v>11.600000000000001</v>
      </c>
      <c r="F375" s="133">
        <f t="shared" si="62"/>
        <v>69.599999999999994</v>
      </c>
    </row>
    <row r="376" spans="1:6">
      <c r="A376" s="206" t="s">
        <v>506</v>
      </c>
      <c r="B376" s="206"/>
      <c r="C376" s="206"/>
      <c r="D376" s="206"/>
      <c r="E376"/>
      <c r="F376"/>
    </row>
    <row r="377" spans="1:6">
      <c r="A377" s="73">
        <v>5</v>
      </c>
      <c r="B377" s="174">
        <v>47</v>
      </c>
      <c r="C377" s="38" t="s">
        <v>806</v>
      </c>
      <c r="D377" s="87">
        <v>113.33</v>
      </c>
      <c r="E377" s="133">
        <f t="shared" si="82"/>
        <v>22.666</v>
      </c>
      <c r="F377" s="133">
        <f t="shared" si="62"/>
        <v>135.99600000000001</v>
      </c>
    </row>
    <row r="378" spans="1:6" ht="25.5">
      <c r="A378" s="73">
        <v>5</v>
      </c>
      <c r="B378" s="174" t="s">
        <v>808</v>
      </c>
      <c r="C378" s="38" t="s">
        <v>807</v>
      </c>
      <c r="D378" s="87">
        <v>96.67</v>
      </c>
      <c r="E378" s="133">
        <f t="shared" si="82"/>
        <v>19.334000000000003</v>
      </c>
      <c r="F378" s="133">
        <f t="shared" si="62"/>
        <v>116.004</v>
      </c>
    </row>
    <row r="379" spans="1:6">
      <c r="A379" s="73">
        <v>5</v>
      </c>
      <c r="B379" s="164">
        <f>B377+1</f>
        <v>48</v>
      </c>
      <c r="C379" s="38" t="s">
        <v>809</v>
      </c>
      <c r="D379" s="87">
        <v>58</v>
      </c>
      <c r="E379" s="133">
        <f t="shared" si="82"/>
        <v>11.600000000000001</v>
      </c>
      <c r="F379" s="133">
        <f t="shared" si="62"/>
        <v>69.599999999999994</v>
      </c>
    </row>
    <row r="380" spans="1:6">
      <c r="A380" s="73">
        <v>5</v>
      </c>
      <c r="B380" s="164" t="s">
        <v>810</v>
      </c>
      <c r="C380" s="38" t="s">
        <v>811</v>
      </c>
      <c r="D380" s="87">
        <v>37.5</v>
      </c>
      <c r="E380" s="133">
        <f t="shared" si="82"/>
        <v>7.5</v>
      </c>
      <c r="F380" s="133">
        <f t="shared" si="62"/>
        <v>45</v>
      </c>
    </row>
    <row r="381" spans="1:6">
      <c r="A381" s="73">
        <v>5</v>
      </c>
      <c r="B381" s="164">
        <f>B379+1</f>
        <v>49</v>
      </c>
      <c r="C381" s="38" t="s">
        <v>814</v>
      </c>
      <c r="D381" s="87">
        <v>266.67</v>
      </c>
      <c r="E381" s="133">
        <f t="shared" si="82"/>
        <v>53.334000000000003</v>
      </c>
      <c r="F381" s="133">
        <f t="shared" si="62"/>
        <v>320.00400000000002</v>
      </c>
    </row>
    <row r="382" spans="1:6">
      <c r="A382" s="73">
        <v>5</v>
      </c>
      <c r="B382" s="164" t="s">
        <v>813</v>
      </c>
      <c r="C382" s="38" t="s">
        <v>812</v>
      </c>
      <c r="D382" s="87">
        <v>98.33</v>
      </c>
      <c r="E382" s="133">
        <f t="shared" si="82"/>
        <v>19.666</v>
      </c>
      <c r="F382" s="133">
        <f t="shared" si="62"/>
        <v>117.996</v>
      </c>
    </row>
    <row r="383" spans="1:6">
      <c r="A383" s="73">
        <v>5</v>
      </c>
      <c r="B383" s="164">
        <f>B381+1</f>
        <v>50</v>
      </c>
      <c r="C383" s="38" t="s">
        <v>815</v>
      </c>
      <c r="D383" s="87">
        <v>266.67</v>
      </c>
      <c r="E383" s="133">
        <f t="shared" si="82"/>
        <v>53.334000000000003</v>
      </c>
      <c r="F383" s="133">
        <f t="shared" si="62"/>
        <v>320.00400000000002</v>
      </c>
    </row>
    <row r="384" spans="1:6">
      <c r="A384" s="73">
        <v>5</v>
      </c>
      <c r="B384" s="164" t="s">
        <v>816</v>
      </c>
      <c r="C384" s="38" t="s">
        <v>817</v>
      </c>
      <c r="D384" s="87">
        <v>98.33</v>
      </c>
      <c r="E384" s="133">
        <f t="shared" si="82"/>
        <v>19.666</v>
      </c>
      <c r="F384" s="133">
        <f t="shared" si="62"/>
        <v>117.996</v>
      </c>
    </row>
    <row r="385" spans="1:6" s="4" customFormat="1">
      <c r="A385" s="73">
        <v>5</v>
      </c>
      <c r="B385" s="164">
        <v>51</v>
      </c>
      <c r="C385" s="79" t="s">
        <v>426</v>
      </c>
      <c r="D385" s="87">
        <v>79</v>
      </c>
      <c r="E385" s="133">
        <f t="shared" si="82"/>
        <v>15.8</v>
      </c>
      <c r="F385" s="133">
        <f t="shared" si="62"/>
        <v>94.8</v>
      </c>
    </row>
    <row r="386" spans="1:6" s="4" customFormat="1">
      <c r="A386" s="73">
        <v>5</v>
      </c>
      <c r="B386" s="164">
        <v>55</v>
      </c>
      <c r="C386" s="79" t="s">
        <v>508</v>
      </c>
      <c r="D386" s="87">
        <v>220</v>
      </c>
      <c r="E386" s="133">
        <f t="shared" si="82"/>
        <v>44</v>
      </c>
      <c r="F386" s="133">
        <f t="shared" si="62"/>
        <v>264</v>
      </c>
    </row>
    <row r="387" spans="1:6" s="4" customFormat="1" ht="25.5">
      <c r="A387" s="73">
        <v>5</v>
      </c>
      <c r="B387" s="164">
        <v>52</v>
      </c>
      <c r="C387" s="32" t="s">
        <v>294</v>
      </c>
      <c r="D387" s="87">
        <v>1196</v>
      </c>
      <c r="E387" s="133">
        <f t="shared" si="82"/>
        <v>239.20000000000002</v>
      </c>
      <c r="F387" s="133">
        <f t="shared" si="62"/>
        <v>1435.2</v>
      </c>
    </row>
    <row r="388" spans="1:6" s="4" customFormat="1" ht="25.5">
      <c r="A388" s="73">
        <v>5</v>
      </c>
      <c r="B388" s="164">
        <f t="shared" ref="B388:B398" si="84">B387+1</f>
        <v>53</v>
      </c>
      <c r="C388" s="32" t="s">
        <v>295</v>
      </c>
      <c r="D388" s="87">
        <v>623</v>
      </c>
      <c r="E388" s="133">
        <f t="shared" si="82"/>
        <v>124.60000000000001</v>
      </c>
      <c r="F388" s="133">
        <f t="shared" si="62"/>
        <v>747.6</v>
      </c>
    </row>
    <row r="389" spans="1:6" s="4" customFormat="1" ht="25.5">
      <c r="A389" s="73">
        <v>5</v>
      </c>
      <c r="B389" s="164">
        <f t="shared" si="84"/>
        <v>54</v>
      </c>
      <c r="C389" s="32" t="s">
        <v>296</v>
      </c>
      <c r="D389" s="87">
        <v>511</v>
      </c>
      <c r="E389" s="133">
        <f t="shared" si="82"/>
        <v>102.2</v>
      </c>
      <c r="F389" s="133">
        <f t="shared" si="62"/>
        <v>613.20000000000005</v>
      </c>
    </row>
    <row r="390" spans="1:6" s="4" customFormat="1" ht="25.5">
      <c r="A390" s="73">
        <v>5</v>
      </c>
      <c r="B390" s="164">
        <v>56</v>
      </c>
      <c r="C390" s="33" t="s">
        <v>819</v>
      </c>
      <c r="D390" s="87">
        <v>658</v>
      </c>
      <c r="E390" s="133">
        <f t="shared" si="82"/>
        <v>131.6</v>
      </c>
      <c r="F390" s="133">
        <f t="shared" si="62"/>
        <v>789.6</v>
      </c>
    </row>
    <row r="391" spans="1:6" s="4" customFormat="1" ht="25.5">
      <c r="A391" s="73">
        <v>5</v>
      </c>
      <c r="B391" s="164" t="s">
        <v>818</v>
      </c>
      <c r="C391" s="33" t="s">
        <v>820</v>
      </c>
      <c r="D391" s="87">
        <v>326.67</v>
      </c>
      <c r="E391" s="133">
        <f t="shared" si="82"/>
        <v>65.334000000000003</v>
      </c>
      <c r="F391" s="133">
        <f t="shared" si="62"/>
        <v>392.00400000000002</v>
      </c>
    </row>
    <row r="392" spans="1:6" s="4" customFormat="1" ht="18.75" customHeight="1">
      <c r="A392" s="73">
        <v>5</v>
      </c>
      <c r="B392" s="164">
        <f>B390+1</f>
        <v>57</v>
      </c>
      <c r="C392" s="33" t="s">
        <v>466</v>
      </c>
      <c r="D392" s="87">
        <v>398</v>
      </c>
      <c r="E392" s="133">
        <f t="shared" si="82"/>
        <v>79.600000000000009</v>
      </c>
      <c r="F392" s="133">
        <f t="shared" si="62"/>
        <v>477.6</v>
      </c>
    </row>
    <row r="393" spans="1:6" s="4" customFormat="1" ht="25.5">
      <c r="A393" s="73">
        <v>5</v>
      </c>
      <c r="B393" s="164">
        <f t="shared" si="84"/>
        <v>58</v>
      </c>
      <c r="C393" s="33" t="s">
        <v>297</v>
      </c>
      <c r="D393" s="87">
        <v>715</v>
      </c>
      <c r="E393" s="133">
        <f t="shared" si="82"/>
        <v>143</v>
      </c>
      <c r="F393" s="133">
        <f t="shared" si="62"/>
        <v>858</v>
      </c>
    </row>
    <row r="394" spans="1:6" s="4" customFormat="1" ht="38.25">
      <c r="A394" s="73">
        <v>5</v>
      </c>
      <c r="B394" s="164">
        <f t="shared" si="84"/>
        <v>59</v>
      </c>
      <c r="C394" s="33" t="s">
        <v>521</v>
      </c>
      <c r="D394" s="87">
        <v>713</v>
      </c>
      <c r="E394" s="133">
        <f t="shared" si="82"/>
        <v>142.6</v>
      </c>
      <c r="F394" s="133">
        <f t="shared" si="62"/>
        <v>855.6</v>
      </c>
    </row>
    <row r="395" spans="1:6" s="4" customFormat="1">
      <c r="A395" s="73">
        <v>5</v>
      </c>
      <c r="B395" s="164">
        <f t="shared" si="84"/>
        <v>60</v>
      </c>
      <c r="C395" s="33" t="s">
        <v>298</v>
      </c>
      <c r="D395" s="87">
        <v>523</v>
      </c>
      <c r="E395" s="133">
        <f t="shared" si="82"/>
        <v>104.60000000000001</v>
      </c>
      <c r="F395" s="133">
        <f t="shared" si="62"/>
        <v>627.6</v>
      </c>
    </row>
    <row r="396" spans="1:6" s="4" customFormat="1" ht="25.5">
      <c r="A396" s="73">
        <v>5</v>
      </c>
      <c r="B396" s="164">
        <f t="shared" si="84"/>
        <v>61</v>
      </c>
      <c r="C396" s="33" t="s">
        <v>433</v>
      </c>
      <c r="D396" s="87">
        <v>616</v>
      </c>
      <c r="E396" s="133">
        <f t="shared" si="82"/>
        <v>123.2</v>
      </c>
      <c r="F396" s="133">
        <f t="shared" si="62"/>
        <v>739.2</v>
      </c>
    </row>
    <row r="397" spans="1:6" s="4" customFormat="1" ht="25.5">
      <c r="A397" s="73">
        <v>5</v>
      </c>
      <c r="B397" s="164">
        <f t="shared" si="84"/>
        <v>62</v>
      </c>
      <c r="C397" s="33" t="s">
        <v>299</v>
      </c>
      <c r="D397" s="87">
        <v>630</v>
      </c>
      <c r="E397" s="133">
        <f t="shared" si="82"/>
        <v>126</v>
      </c>
      <c r="F397" s="133">
        <f t="shared" si="62"/>
        <v>756</v>
      </c>
    </row>
    <row r="398" spans="1:6" s="4" customFormat="1">
      <c r="A398" s="73">
        <v>5</v>
      </c>
      <c r="B398" s="164">
        <f t="shared" si="84"/>
        <v>63</v>
      </c>
      <c r="C398" s="32" t="s">
        <v>300</v>
      </c>
      <c r="D398" s="87">
        <v>536</v>
      </c>
      <c r="E398" s="133">
        <f t="shared" si="82"/>
        <v>107.2</v>
      </c>
      <c r="F398" s="133">
        <f t="shared" si="62"/>
        <v>643.20000000000005</v>
      </c>
    </row>
    <row r="399" spans="1:6" s="4" customFormat="1">
      <c r="A399" s="73">
        <v>5</v>
      </c>
      <c r="B399" s="164" t="s">
        <v>592</v>
      </c>
      <c r="C399" s="32" t="s">
        <v>593</v>
      </c>
      <c r="D399" s="87">
        <v>150</v>
      </c>
      <c r="E399" s="133">
        <f t="shared" si="82"/>
        <v>30</v>
      </c>
      <c r="F399" s="133">
        <f t="shared" si="62"/>
        <v>180</v>
      </c>
    </row>
    <row r="400" spans="1:6" s="4" customFormat="1" ht="25.5">
      <c r="A400" s="73">
        <v>5</v>
      </c>
      <c r="B400" s="164" t="s">
        <v>672</v>
      </c>
      <c r="C400" s="32" t="s">
        <v>829</v>
      </c>
      <c r="D400" s="87">
        <v>408.33</v>
      </c>
      <c r="E400" s="133">
        <f t="shared" si="82"/>
        <v>81.665999999999997</v>
      </c>
      <c r="F400" s="133">
        <f t="shared" si="62"/>
        <v>489.99599999999998</v>
      </c>
    </row>
    <row r="401" spans="1:6" s="4" customFormat="1" ht="25.5">
      <c r="A401" s="73">
        <v>5</v>
      </c>
      <c r="B401" s="164" t="s">
        <v>827</v>
      </c>
      <c r="C401" s="32" t="s">
        <v>828</v>
      </c>
      <c r="D401" s="87">
        <v>358.33</v>
      </c>
      <c r="E401" s="133">
        <f t="shared" si="82"/>
        <v>71.665999999999997</v>
      </c>
      <c r="F401" s="133">
        <f t="shared" si="62"/>
        <v>429.99599999999998</v>
      </c>
    </row>
    <row r="402" spans="1:6" s="4" customFormat="1">
      <c r="A402" s="73">
        <v>5</v>
      </c>
      <c r="B402" s="164" t="s">
        <v>673</v>
      </c>
      <c r="C402" s="32" t="s">
        <v>821</v>
      </c>
      <c r="D402" s="87">
        <v>313.33</v>
      </c>
      <c r="E402" s="133">
        <f t="shared" si="82"/>
        <v>62.665999999999997</v>
      </c>
      <c r="F402" s="133">
        <f t="shared" si="62"/>
        <v>375.99599999999998</v>
      </c>
    </row>
    <row r="403" spans="1:6" s="4" customFormat="1">
      <c r="A403" s="73">
        <v>5</v>
      </c>
      <c r="B403" s="164" t="s">
        <v>822</v>
      </c>
      <c r="C403" s="32" t="s">
        <v>823</v>
      </c>
      <c r="D403" s="87">
        <v>208.33</v>
      </c>
      <c r="E403" s="133">
        <f t="shared" si="82"/>
        <v>41.666000000000004</v>
      </c>
      <c r="F403" s="133">
        <f t="shared" si="62"/>
        <v>249.99600000000001</v>
      </c>
    </row>
    <row r="404" spans="1:6" s="4" customFormat="1">
      <c r="A404" s="73">
        <v>5</v>
      </c>
      <c r="B404" s="164" t="s">
        <v>674</v>
      </c>
      <c r="C404" s="32" t="s">
        <v>824</v>
      </c>
      <c r="D404" s="87">
        <v>246.67</v>
      </c>
      <c r="E404" s="133">
        <f t="shared" si="82"/>
        <v>49.334000000000003</v>
      </c>
      <c r="F404" s="133">
        <f t="shared" si="62"/>
        <v>296.00400000000002</v>
      </c>
    </row>
    <row r="405" spans="1:6" s="4" customFormat="1" ht="25.5">
      <c r="A405" s="73">
        <v>5</v>
      </c>
      <c r="B405" s="164" t="s">
        <v>825</v>
      </c>
      <c r="C405" s="32" t="s">
        <v>826</v>
      </c>
      <c r="D405" s="87">
        <v>116.67</v>
      </c>
      <c r="E405" s="133">
        <f t="shared" si="82"/>
        <v>23.334000000000003</v>
      </c>
      <c r="F405" s="133">
        <f t="shared" si="62"/>
        <v>140.00400000000002</v>
      </c>
    </row>
    <row r="406" spans="1:6" s="4" customFormat="1">
      <c r="A406" s="213" t="s">
        <v>500</v>
      </c>
      <c r="B406" s="214"/>
      <c r="C406" s="214"/>
      <c r="D406" s="214"/>
    </row>
    <row r="407" spans="1:6" s="4" customFormat="1">
      <c r="A407" s="73">
        <v>5</v>
      </c>
      <c r="B407" s="164">
        <v>64</v>
      </c>
      <c r="C407" s="38" t="s">
        <v>610</v>
      </c>
      <c r="D407" s="87">
        <v>178</v>
      </c>
      <c r="E407" s="133">
        <f t="shared" si="82"/>
        <v>35.6</v>
      </c>
      <c r="F407" s="133">
        <f t="shared" si="62"/>
        <v>213.6</v>
      </c>
    </row>
    <row r="408" spans="1:6" s="4" customFormat="1">
      <c r="A408" s="73">
        <v>5</v>
      </c>
      <c r="B408" s="164">
        <v>65</v>
      </c>
      <c r="C408" s="32" t="s">
        <v>82</v>
      </c>
      <c r="D408" s="87">
        <v>631</v>
      </c>
      <c r="E408" s="133">
        <f t="shared" si="82"/>
        <v>126.2</v>
      </c>
      <c r="F408" s="133">
        <f t="shared" si="62"/>
        <v>757.2</v>
      </c>
    </row>
    <row r="409" spans="1:6">
      <c r="A409" s="73">
        <v>5</v>
      </c>
      <c r="B409" s="164">
        <v>66</v>
      </c>
      <c r="C409" s="32" t="s">
        <v>81</v>
      </c>
      <c r="D409" s="87">
        <v>467</v>
      </c>
      <c r="E409" s="133">
        <f t="shared" si="82"/>
        <v>93.4</v>
      </c>
      <c r="F409" s="133">
        <f t="shared" si="62"/>
        <v>560.4</v>
      </c>
    </row>
    <row r="410" spans="1:6" ht="25.5">
      <c r="A410" s="73">
        <v>5</v>
      </c>
      <c r="B410" s="164">
        <v>67</v>
      </c>
      <c r="C410" s="32" t="s">
        <v>303</v>
      </c>
      <c r="D410" s="87">
        <v>264</v>
      </c>
      <c r="E410" s="133">
        <f t="shared" si="82"/>
        <v>52.800000000000004</v>
      </c>
      <c r="F410" s="133">
        <f t="shared" si="62"/>
        <v>316.8</v>
      </c>
    </row>
    <row r="411" spans="1:6">
      <c r="A411" s="215" t="s">
        <v>501</v>
      </c>
      <c r="B411" s="216"/>
      <c r="C411" s="216"/>
      <c r="D411" s="216"/>
      <c r="E411"/>
      <c r="F411"/>
    </row>
    <row r="412" spans="1:6">
      <c r="A412" s="73">
        <v>5</v>
      </c>
      <c r="B412" s="164">
        <v>68</v>
      </c>
      <c r="C412" s="32" t="s">
        <v>469</v>
      </c>
      <c r="D412" s="88">
        <v>360</v>
      </c>
      <c r="E412" s="133">
        <f t="shared" si="82"/>
        <v>72</v>
      </c>
      <c r="F412" s="133">
        <f t="shared" si="62"/>
        <v>432</v>
      </c>
    </row>
    <row r="413" spans="1:6" ht="25.5">
      <c r="A413" s="73">
        <v>5</v>
      </c>
      <c r="B413" s="164">
        <f>B412+1</f>
        <v>69</v>
      </c>
      <c r="C413" s="32" t="s">
        <v>48</v>
      </c>
      <c r="D413" s="88">
        <v>595</v>
      </c>
      <c r="E413" s="133">
        <f t="shared" si="82"/>
        <v>119</v>
      </c>
      <c r="F413" s="133">
        <f t="shared" si="62"/>
        <v>714</v>
      </c>
    </row>
    <row r="414" spans="1:6" ht="25.5">
      <c r="A414" s="73">
        <v>5</v>
      </c>
      <c r="B414" s="164">
        <f t="shared" ref="B414:B417" si="85">B413+1</f>
        <v>70</v>
      </c>
      <c r="C414" s="32" t="s">
        <v>50</v>
      </c>
      <c r="D414" s="88">
        <v>521</v>
      </c>
      <c r="E414" s="133">
        <f t="shared" si="82"/>
        <v>104.2</v>
      </c>
      <c r="F414" s="133">
        <f t="shared" si="62"/>
        <v>625.20000000000005</v>
      </c>
    </row>
    <row r="415" spans="1:6">
      <c r="A415" s="73">
        <v>5</v>
      </c>
      <c r="B415" s="164">
        <f t="shared" si="85"/>
        <v>71</v>
      </c>
      <c r="C415" s="32" t="s">
        <v>49</v>
      </c>
      <c r="D415" s="88">
        <v>521</v>
      </c>
      <c r="E415" s="133">
        <f t="shared" si="82"/>
        <v>104.2</v>
      </c>
      <c r="F415" s="133">
        <f t="shared" si="62"/>
        <v>625.20000000000005</v>
      </c>
    </row>
    <row r="416" spans="1:6">
      <c r="A416" s="73">
        <v>5</v>
      </c>
      <c r="B416" s="164">
        <f t="shared" si="85"/>
        <v>72</v>
      </c>
      <c r="C416" s="32" t="s">
        <v>522</v>
      </c>
      <c r="D416" s="88">
        <v>530</v>
      </c>
      <c r="E416" s="133">
        <f t="shared" si="82"/>
        <v>106</v>
      </c>
      <c r="F416" s="133">
        <f t="shared" si="62"/>
        <v>636</v>
      </c>
    </row>
    <row r="417" spans="1:6" ht="15" customHeight="1">
      <c r="A417" s="73">
        <v>5</v>
      </c>
      <c r="B417" s="164">
        <f t="shared" si="85"/>
        <v>73</v>
      </c>
      <c r="C417" s="30" t="s">
        <v>293</v>
      </c>
      <c r="D417" s="88">
        <v>704</v>
      </c>
      <c r="E417" s="133">
        <f t="shared" si="82"/>
        <v>140.80000000000001</v>
      </c>
      <c r="F417" s="133">
        <f t="shared" ref="F417:F480" si="86">D417+E417</f>
        <v>844.8</v>
      </c>
    </row>
    <row r="418" spans="1:6">
      <c r="A418" s="215" t="s">
        <v>502</v>
      </c>
      <c r="B418" s="216"/>
      <c r="C418" s="216"/>
      <c r="D418" s="216"/>
      <c r="E418"/>
      <c r="F418"/>
    </row>
    <row r="419" spans="1:6" ht="25.5">
      <c r="A419" s="73">
        <v>5</v>
      </c>
      <c r="B419" s="164">
        <v>74</v>
      </c>
      <c r="C419" s="32" t="s">
        <v>51</v>
      </c>
      <c r="D419" s="88">
        <v>452</v>
      </c>
      <c r="E419" s="133">
        <f t="shared" si="82"/>
        <v>90.4</v>
      </c>
      <c r="F419" s="133">
        <f t="shared" si="86"/>
        <v>542.4</v>
      </c>
    </row>
    <row r="420" spans="1:6" ht="25.5">
      <c r="A420" s="73">
        <v>5</v>
      </c>
      <c r="B420" s="164">
        <f>B419+1</f>
        <v>75</v>
      </c>
      <c r="C420" s="32" t="s">
        <v>52</v>
      </c>
      <c r="D420" s="88">
        <v>452</v>
      </c>
      <c r="E420" s="133">
        <f t="shared" si="82"/>
        <v>90.4</v>
      </c>
      <c r="F420" s="133">
        <f t="shared" si="86"/>
        <v>542.4</v>
      </c>
    </row>
    <row r="421" spans="1:6">
      <c r="A421" s="73">
        <v>5</v>
      </c>
      <c r="B421" s="164">
        <f t="shared" ref="B421:B427" si="87">B420+1</f>
        <v>76</v>
      </c>
      <c r="C421" s="32" t="s">
        <v>53</v>
      </c>
      <c r="D421" s="88">
        <v>342</v>
      </c>
      <c r="E421" s="133">
        <f t="shared" si="82"/>
        <v>68.400000000000006</v>
      </c>
      <c r="F421" s="133">
        <f t="shared" si="86"/>
        <v>410.4</v>
      </c>
    </row>
    <row r="422" spans="1:6" ht="16.5" customHeight="1">
      <c r="A422" s="73">
        <v>5</v>
      </c>
      <c r="B422" s="164">
        <f t="shared" si="87"/>
        <v>77</v>
      </c>
      <c r="C422" s="32" t="s">
        <v>54</v>
      </c>
      <c r="D422" s="88">
        <v>419</v>
      </c>
      <c r="E422" s="133">
        <f t="shared" si="82"/>
        <v>83.800000000000011</v>
      </c>
      <c r="F422" s="133">
        <f t="shared" si="86"/>
        <v>502.8</v>
      </c>
    </row>
    <row r="423" spans="1:6">
      <c r="A423" s="73">
        <v>5</v>
      </c>
      <c r="B423" s="164">
        <f t="shared" si="87"/>
        <v>78</v>
      </c>
      <c r="C423" s="32" t="s">
        <v>55</v>
      </c>
      <c r="D423" s="88">
        <v>433</v>
      </c>
      <c r="E423" s="133">
        <f t="shared" si="82"/>
        <v>86.600000000000009</v>
      </c>
      <c r="F423" s="133">
        <f t="shared" si="86"/>
        <v>519.6</v>
      </c>
    </row>
    <row r="424" spans="1:6" ht="25.5">
      <c r="A424" s="73">
        <v>5</v>
      </c>
      <c r="B424" s="164">
        <f t="shared" si="87"/>
        <v>79</v>
      </c>
      <c r="C424" s="32" t="s">
        <v>56</v>
      </c>
      <c r="D424" s="88">
        <v>422</v>
      </c>
      <c r="E424" s="133">
        <f t="shared" si="82"/>
        <v>84.4</v>
      </c>
      <c r="F424" s="133">
        <f t="shared" si="86"/>
        <v>506.4</v>
      </c>
    </row>
    <row r="425" spans="1:6" ht="17.25" customHeight="1">
      <c r="A425" s="73">
        <v>5</v>
      </c>
      <c r="B425" s="164">
        <f t="shared" si="87"/>
        <v>80</v>
      </c>
      <c r="C425" s="35" t="s">
        <v>57</v>
      </c>
      <c r="D425" s="88">
        <v>400</v>
      </c>
      <c r="E425" s="133">
        <f t="shared" si="82"/>
        <v>80</v>
      </c>
      <c r="F425" s="133">
        <f t="shared" si="86"/>
        <v>480</v>
      </c>
    </row>
    <row r="426" spans="1:6">
      <c r="A426" s="73">
        <v>5</v>
      </c>
      <c r="B426" s="164">
        <f t="shared" si="87"/>
        <v>81</v>
      </c>
      <c r="C426" s="35" t="s">
        <v>58</v>
      </c>
      <c r="D426" s="88">
        <v>427</v>
      </c>
      <c r="E426" s="133">
        <f t="shared" si="82"/>
        <v>85.4</v>
      </c>
      <c r="F426" s="133">
        <f t="shared" si="86"/>
        <v>512.4</v>
      </c>
    </row>
    <row r="427" spans="1:6">
      <c r="A427" s="73">
        <v>5</v>
      </c>
      <c r="B427" s="164">
        <f t="shared" si="87"/>
        <v>82</v>
      </c>
      <c r="C427" s="35" t="s">
        <v>59</v>
      </c>
      <c r="D427" s="88">
        <v>450</v>
      </c>
      <c r="E427" s="133">
        <f t="shared" si="82"/>
        <v>90</v>
      </c>
      <c r="F427" s="133">
        <f t="shared" si="86"/>
        <v>540</v>
      </c>
    </row>
    <row r="428" spans="1:6">
      <c r="A428" s="206" t="s">
        <v>503</v>
      </c>
      <c r="B428" s="206"/>
      <c r="C428" s="206"/>
      <c r="D428" s="215"/>
      <c r="E428" s="136"/>
      <c r="F428" s="136"/>
    </row>
    <row r="429" spans="1:6" ht="16.5" customHeight="1">
      <c r="A429" s="37">
        <v>5</v>
      </c>
      <c r="B429" s="165">
        <v>83</v>
      </c>
      <c r="C429" s="32" t="s">
        <v>64</v>
      </c>
      <c r="D429" s="87">
        <v>467</v>
      </c>
      <c r="E429" s="133">
        <f t="shared" si="82"/>
        <v>93.4</v>
      </c>
      <c r="F429" s="133">
        <f t="shared" si="86"/>
        <v>560.4</v>
      </c>
    </row>
    <row r="430" spans="1:6" ht="25.5">
      <c r="A430" s="37">
        <v>5</v>
      </c>
      <c r="B430" s="165">
        <f>B429+1</f>
        <v>84</v>
      </c>
      <c r="C430" s="32" t="s">
        <v>65</v>
      </c>
      <c r="D430" s="87">
        <v>467</v>
      </c>
      <c r="E430" s="133">
        <f t="shared" si="82"/>
        <v>93.4</v>
      </c>
      <c r="F430" s="133">
        <f t="shared" si="86"/>
        <v>560.4</v>
      </c>
    </row>
    <row r="431" spans="1:6">
      <c r="A431" s="37">
        <v>5</v>
      </c>
      <c r="B431" s="165">
        <f t="shared" ref="B431:B452" si="88">B430+1</f>
        <v>85</v>
      </c>
      <c r="C431" s="32" t="s">
        <v>66</v>
      </c>
      <c r="D431" s="87">
        <v>467</v>
      </c>
      <c r="E431" s="133">
        <f t="shared" si="82"/>
        <v>93.4</v>
      </c>
      <c r="F431" s="133">
        <f t="shared" si="86"/>
        <v>560.4</v>
      </c>
    </row>
    <row r="432" spans="1:6">
      <c r="A432" s="37">
        <v>5</v>
      </c>
      <c r="B432" s="165">
        <f t="shared" si="88"/>
        <v>86</v>
      </c>
      <c r="C432" s="32" t="s">
        <v>67</v>
      </c>
      <c r="D432" s="87">
        <v>889</v>
      </c>
      <c r="E432" s="133">
        <f t="shared" si="82"/>
        <v>177.8</v>
      </c>
      <c r="F432" s="133">
        <f t="shared" si="86"/>
        <v>1066.8</v>
      </c>
    </row>
    <row r="433" spans="1:6">
      <c r="A433" s="37">
        <v>5</v>
      </c>
      <c r="B433" s="165">
        <f t="shared" si="88"/>
        <v>87</v>
      </c>
      <c r="C433" s="32" t="s">
        <v>60</v>
      </c>
      <c r="D433" s="87">
        <v>870</v>
      </c>
      <c r="E433" s="133">
        <f t="shared" si="82"/>
        <v>174</v>
      </c>
      <c r="F433" s="133">
        <f t="shared" si="86"/>
        <v>1044</v>
      </c>
    </row>
    <row r="434" spans="1:6">
      <c r="A434" s="37">
        <v>5</v>
      </c>
      <c r="B434" s="165">
        <f t="shared" si="88"/>
        <v>88</v>
      </c>
      <c r="C434" s="32" t="s">
        <v>61</v>
      </c>
      <c r="D434" s="87">
        <v>820</v>
      </c>
      <c r="E434" s="133">
        <f t="shared" si="82"/>
        <v>164</v>
      </c>
      <c r="F434" s="133">
        <f t="shared" si="86"/>
        <v>984</v>
      </c>
    </row>
    <row r="435" spans="1:6">
      <c r="A435" s="37">
        <v>5</v>
      </c>
      <c r="B435" s="165">
        <f t="shared" si="88"/>
        <v>89</v>
      </c>
      <c r="C435" s="32" t="s">
        <v>62</v>
      </c>
      <c r="D435" s="87">
        <v>882</v>
      </c>
      <c r="E435" s="133">
        <f t="shared" si="82"/>
        <v>176.4</v>
      </c>
      <c r="F435" s="133">
        <f t="shared" si="86"/>
        <v>1058.4000000000001</v>
      </c>
    </row>
    <row r="436" spans="1:6">
      <c r="A436" s="37">
        <v>5</v>
      </c>
      <c r="B436" s="165">
        <f t="shared" si="88"/>
        <v>90</v>
      </c>
      <c r="C436" s="32" t="s">
        <v>63</v>
      </c>
      <c r="D436" s="87">
        <v>882</v>
      </c>
      <c r="E436" s="133">
        <f t="shared" ref="E436:E501" si="89">D436*20%</f>
        <v>176.4</v>
      </c>
      <c r="F436" s="133">
        <f t="shared" si="86"/>
        <v>1058.4000000000001</v>
      </c>
    </row>
    <row r="437" spans="1:6">
      <c r="A437" s="37">
        <v>5</v>
      </c>
      <c r="B437" s="165">
        <f t="shared" si="88"/>
        <v>91</v>
      </c>
      <c r="C437" s="32" t="s">
        <v>68</v>
      </c>
      <c r="D437" s="87">
        <v>923</v>
      </c>
      <c r="E437" s="133">
        <f t="shared" si="89"/>
        <v>184.60000000000002</v>
      </c>
      <c r="F437" s="133">
        <f t="shared" si="86"/>
        <v>1107.5999999999999</v>
      </c>
    </row>
    <row r="438" spans="1:6">
      <c r="A438" s="37">
        <v>5</v>
      </c>
      <c r="B438" s="165">
        <f t="shared" si="88"/>
        <v>92</v>
      </c>
      <c r="C438" s="32" t="s">
        <v>70</v>
      </c>
      <c r="D438" s="87">
        <v>967</v>
      </c>
      <c r="E438" s="133">
        <f t="shared" si="89"/>
        <v>193.4</v>
      </c>
      <c r="F438" s="133">
        <f t="shared" si="86"/>
        <v>1160.4000000000001</v>
      </c>
    </row>
    <row r="439" spans="1:6">
      <c r="A439" s="37">
        <v>5</v>
      </c>
      <c r="B439" s="165">
        <f t="shared" si="88"/>
        <v>93</v>
      </c>
      <c r="C439" s="32" t="s">
        <v>69</v>
      </c>
      <c r="D439" s="87">
        <v>930</v>
      </c>
      <c r="E439" s="133">
        <f t="shared" si="89"/>
        <v>186</v>
      </c>
      <c r="F439" s="133">
        <f t="shared" si="86"/>
        <v>1116</v>
      </c>
    </row>
    <row r="440" spans="1:6" ht="25.5">
      <c r="A440" s="37">
        <v>5</v>
      </c>
      <c r="B440" s="165">
        <f t="shared" si="88"/>
        <v>94</v>
      </c>
      <c r="C440" s="32" t="s">
        <v>611</v>
      </c>
      <c r="D440" s="87">
        <v>1500</v>
      </c>
      <c r="E440" s="133">
        <f t="shared" si="89"/>
        <v>300</v>
      </c>
      <c r="F440" s="133">
        <f t="shared" si="86"/>
        <v>1800</v>
      </c>
    </row>
    <row r="441" spans="1:6">
      <c r="A441" s="37">
        <v>5</v>
      </c>
      <c r="B441" s="165">
        <f t="shared" si="88"/>
        <v>95</v>
      </c>
      <c r="C441" s="32" t="s">
        <v>71</v>
      </c>
      <c r="D441" s="87">
        <v>822</v>
      </c>
      <c r="E441" s="133">
        <f t="shared" si="89"/>
        <v>164.4</v>
      </c>
      <c r="F441" s="133">
        <f t="shared" si="86"/>
        <v>986.4</v>
      </c>
    </row>
    <row r="442" spans="1:6" s="4" customFormat="1">
      <c r="A442" s="37">
        <v>5</v>
      </c>
      <c r="B442" s="165">
        <f t="shared" si="88"/>
        <v>96</v>
      </c>
      <c r="C442" s="32" t="s">
        <v>72</v>
      </c>
      <c r="D442" s="87">
        <v>1126</v>
      </c>
      <c r="E442" s="133">
        <f t="shared" si="89"/>
        <v>225.20000000000002</v>
      </c>
      <c r="F442" s="133">
        <f t="shared" si="86"/>
        <v>1351.2</v>
      </c>
    </row>
    <row r="443" spans="1:6" s="4" customFormat="1" ht="25.5">
      <c r="A443" s="37">
        <v>5</v>
      </c>
      <c r="B443" s="165">
        <f t="shared" si="88"/>
        <v>97</v>
      </c>
      <c r="C443" s="32" t="s">
        <v>301</v>
      </c>
      <c r="D443" s="87">
        <v>1501</v>
      </c>
      <c r="E443" s="133">
        <f t="shared" si="89"/>
        <v>300.2</v>
      </c>
      <c r="F443" s="133">
        <f t="shared" si="86"/>
        <v>1801.2</v>
      </c>
    </row>
    <row r="444" spans="1:6" s="4" customFormat="1">
      <c r="A444" s="37">
        <v>5</v>
      </c>
      <c r="B444" s="165">
        <f t="shared" si="88"/>
        <v>98</v>
      </c>
      <c r="C444" s="32" t="s">
        <v>73</v>
      </c>
      <c r="D444" s="87">
        <v>914</v>
      </c>
      <c r="E444" s="133">
        <f t="shared" si="89"/>
        <v>182.8</v>
      </c>
      <c r="F444" s="133">
        <f t="shared" si="86"/>
        <v>1096.8</v>
      </c>
    </row>
    <row r="445" spans="1:6" s="4" customFormat="1">
      <c r="A445" s="37">
        <v>5</v>
      </c>
      <c r="B445" s="165">
        <f t="shared" si="88"/>
        <v>99</v>
      </c>
      <c r="C445" s="32" t="s">
        <v>75</v>
      </c>
      <c r="D445" s="87">
        <v>1108</v>
      </c>
      <c r="E445" s="133">
        <f t="shared" si="89"/>
        <v>221.60000000000002</v>
      </c>
      <c r="F445" s="133">
        <f t="shared" si="86"/>
        <v>1329.6</v>
      </c>
    </row>
    <row r="446" spans="1:6" s="4" customFormat="1">
      <c r="A446" s="37">
        <v>5</v>
      </c>
      <c r="B446" s="165">
        <f t="shared" si="88"/>
        <v>100</v>
      </c>
      <c r="C446" s="32" t="s">
        <v>76</v>
      </c>
      <c r="D446" s="87">
        <v>1108</v>
      </c>
      <c r="E446" s="133">
        <f t="shared" si="89"/>
        <v>221.60000000000002</v>
      </c>
      <c r="F446" s="133">
        <f t="shared" si="86"/>
        <v>1329.6</v>
      </c>
    </row>
    <row r="447" spans="1:6" s="4" customFormat="1">
      <c r="A447" s="37">
        <v>5</v>
      </c>
      <c r="B447" s="165">
        <f t="shared" si="88"/>
        <v>101</v>
      </c>
      <c r="C447" s="32" t="s">
        <v>77</v>
      </c>
      <c r="D447" s="87">
        <v>1040</v>
      </c>
      <c r="E447" s="133">
        <f t="shared" si="89"/>
        <v>208</v>
      </c>
      <c r="F447" s="133">
        <f t="shared" si="86"/>
        <v>1248</v>
      </c>
    </row>
    <row r="448" spans="1:6" s="4" customFormat="1">
      <c r="A448" s="37">
        <v>5</v>
      </c>
      <c r="B448" s="165">
        <f t="shared" si="88"/>
        <v>102</v>
      </c>
      <c r="C448" s="32" t="s">
        <v>74</v>
      </c>
      <c r="D448" s="87">
        <v>822</v>
      </c>
      <c r="E448" s="133">
        <f t="shared" si="89"/>
        <v>164.4</v>
      </c>
      <c r="F448" s="133">
        <f t="shared" si="86"/>
        <v>986.4</v>
      </c>
    </row>
    <row r="449" spans="1:6" s="4" customFormat="1">
      <c r="A449" s="37">
        <v>5</v>
      </c>
      <c r="B449" s="165">
        <f t="shared" si="88"/>
        <v>103</v>
      </c>
      <c r="C449" s="32" t="s">
        <v>78</v>
      </c>
      <c r="D449" s="87">
        <v>822</v>
      </c>
      <c r="E449" s="133">
        <f t="shared" si="89"/>
        <v>164.4</v>
      </c>
      <c r="F449" s="133">
        <f t="shared" si="86"/>
        <v>986.4</v>
      </c>
    </row>
    <row r="450" spans="1:6" s="4" customFormat="1" ht="25.5">
      <c r="A450" s="37">
        <v>5</v>
      </c>
      <c r="B450" s="165">
        <f t="shared" si="88"/>
        <v>104</v>
      </c>
      <c r="C450" s="32" t="s">
        <v>79</v>
      </c>
      <c r="D450" s="87">
        <v>822</v>
      </c>
      <c r="E450" s="133">
        <f t="shared" si="89"/>
        <v>164.4</v>
      </c>
      <c r="F450" s="133">
        <f t="shared" si="86"/>
        <v>986.4</v>
      </c>
    </row>
    <row r="451" spans="1:6" s="4" customFormat="1" ht="25.5">
      <c r="A451" s="37">
        <v>5</v>
      </c>
      <c r="B451" s="165">
        <f t="shared" si="88"/>
        <v>105</v>
      </c>
      <c r="C451" s="32" t="s">
        <v>435</v>
      </c>
      <c r="D451" s="87">
        <v>1031</v>
      </c>
      <c r="E451" s="133">
        <f t="shared" si="89"/>
        <v>206.20000000000002</v>
      </c>
      <c r="F451" s="133">
        <f t="shared" si="86"/>
        <v>1237.2</v>
      </c>
    </row>
    <row r="452" spans="1:6" s="4" customFormat="1">
      <c r="A452" s="37">
        <v>5</v>
      </c>
      <c r="B452" s="165">
        <f t="shared" si="88"/>
        <v>106</v>
      </c>
      <c r="C452" s="32" t="s">
        <v>302</v>
      </c>
      <c r="D452" s="87">
        <v>1040</v>
      </c>
      <c r="E452" s="133">
        <f t="shared" si="89"/>
        <v>208</v>
      </c>
      <c r="F452" s="133">
        <f t="shared" si="86"/>
        <v>1248</v>
      </c>
    </row>
    <row r="453" spans="1:6" s="4" customFormat="1" ht="25.5">
      <c r="A453" s="37">
        <v>5</v>
      </c>
      <c r="B453" s="165">
        <f>B452+1</f>
        <v>107</v>
      </c>
      <c r="C453" s="32" t="s">
        <v>80</v>
      </c>
      <c r="D453" s="87">
        <v>546</v>
      </c>
      <c r="E453" s="133">
        <f t="shared" si="89"/>
        <v>109.2</v>
      </c>
      <c r="F453" s="133">
        <f t="shared" si="86"/>
        <v>655.20000000000005</v>
      </c>
    </row>
    <row r="454" spans="1:6" s="4" customFormat="1" ht="25.5">
      <c r="A454" s="37">
        <v>5</v>
      </c>
      <c r="B454" s="165">
        <v>108</v>
      </c>
      <c r="C454" s="33" t="s">
        <v>434</v>
      </c>
      <c r="D454" s="87">
        <v>536</v>
      </c>
      <c r="E454" s="133">
        <f t="shared" si="89"/>
        <v>107.2</v>
      </c>
      <c r="F454" s="133">
        <f t="shared" si="86"/>
        <v>643.20000000000005</v>
      </c>
    </row>
    <row r="455" spans="1:6" s="4" customFormat="1">
      <c r="A455" s="206" t="s">
        <v>46</v>
      </c>
      <c r="B455" s="206"/>
      <c r="C455" s="206"/>
      <c r="D455" s="206"/>
    </row>
    <row r="456" spans="1:6" s="4" customFormat="1" ht="25.5">
      <c r="A456" s="37">
        <v>5</v>
      </c>
      <c r="B456" s="165">
        <v>109</v>
      </c>
      <c r="C456" s="38" t="s">
        <v>47</v>
      </c>
      <c r="D456" s="86">
        <v>373</v>
      </c>
      <c r="E456" s="133">
        <f t="shared" si="89"/>
        <v>74.600000000000009</v>
      </c>
      <c r="F456" s="133">
        <f t="shared" si="86"/>
        <v>447.6</v>
      </c>
    </row>
    <row r="457" spans="1:6" s="4" customFormat="1">
      <c r="A457" s="37">
        <v>5</v>
      </c>
      <c r="B457" s="165">
        <v>110</v>
      </c>
      <c r="C457" s="38" t="s">
        <v>320</v>
      </c>
      <c r="D457" s="86">
        <v>172</v>
      </c>
      <c r="E457" s="133">
        <f t="shared" si="89"/>
        <v>34.4</v>
      </c>
      <c r="F457" s="133">
        <f t="shared" si="86"/>
        <v>206.4</v>
      </c>
    </row>
    <row r="458" spans="1:6" s="4" customFormat="1">
      <c r="A458" s="202" t="s">
        <v>438</v>
      </c>
      <c r="B458" s="203"/>
      <c r="C458" s="203"/>
      <c r="D458" s="203"/>
    </row>
    <row r="459" spans="1:6" s="4" customFormat="1" ht="38.25">
      <c r="A459" s="89">
        <v>5</v>
      </c>
      <c r="B459" s="166">
        <v>111</v>
      </c>
      <c r="C459" s="38" t="s">
        <v>477</v>
      </c>
      <c r="D459" s="87">
        <v>1650</v>
      </c>
      <c r="E459" s="133">
        <f t="shared" si="89"/>
        <v>330</v>
      </c>
      <c r="F459" s="133">
        <f t="shared" si="86"/>
        <v>1980</v>
      </c>
    </row>
    <row r="460" spans="1:6" s="4" customFormat="1">
      <c r="A460" s="89">
        <v>5</v>
      </c>
      <c r="B460" s="166">
        <v>113</v>
      </c>
      <c r="C460" s="38" t="s">
        <v>321</v>
      </c>
      <c r="D460" s="87">
        <v>972</v>
      </c>
      <c r="E460" s="133">
        <f t="shared" si="89"/>
        <v>194.4</v>
      </c>
      <c r="F460" s="133">
        <f t="shared" si="86"/>
        <v>1166.4000000000001</v>
      </c>
    </row>
    <row r="461" spans="1:6" s="4" customFormat="1">
      <c r="A461" s="89">
        <v>5</v>
      </c>
      <c r="B461" s="166">
        <f t="shared" ref="B461:B488" si="90">B460+1</f>
        <v>114</v>
      </c>
      <c r="C461" s="38" t="s">
        <v>322</v>
      </c>
      <c r="D461" s="87">
        <v>911</v>
      </c>
      <c r="E461" s="133">
        <f t="shared" si="89"/>
        <v>182.20000000000002</v>
      </c>
      <c r="F461" s="133">
        <f t="shared" si="86"/>
        <v>1093.2</v>
      </c>
    </row>
    <row r="462" spans="1:6" s="4" customFormat="1" ht="25.5">
      <c r="A462" s="89">
        <v>5</v>
      </c>
      <c r="B462" s="166">
        <v>118</v>
      </c>
      <c r="C462" s="38" t="s">
        <v>323</v>
      </c>
      <c r="D462" s="87">
        <v>432</v>
      </c>
      <c r="E462" s="133">
        <f t="shared" si="89"/>
        <v>86.4</v>
      </c>
      <c r="F462" s="133">
        <f t="shared" si="86"/>
        <v>518.4</v>
      </c>
    </row>
    <row r="463" spans="1:6" s="4" customFormat="1">
      <c r="A463" s="89">
        <v>5</v>
      </c>
      <c r="B463" s="166">
        <f t="shared" si="90"/>
        <v>119</v>
      </c>
      <c r="C463" s="38" t="s">
        <v>324</v>
      </c>
      <c r="D463" s="87">
        <v>884</v>
      </c>
      <c r="E463" s="133">
        <f t="shared" si="89"/>
        <v>176.8</v>
      </c>
      <c r="F463" s="133">
        <f t="shared" si="86"/>
        <v>1060.8</v>
      </c>
    </row>
    <row r="464" spans="1:6" s="4" customFormat="1">
      <c r="A464" s="89">
        <v>5</v>
      </c>
      <c r="B464" s="166">
        <f t="shared" si="90"/>
        <v>120</v>
      </c>
      <c r="C464" s="38" t="s">
        <v>325</v>
      </c>
      <c r="D464" s="87">
        <v>1321</v>
      </c>
      <c r="E464" s="133">
        <f t="shared" si="89"/>
        <v>264.2</v>
      </c>
      <c r="F464" s="133">
        <f t="shared" si="86"/>
        <v>1585.2</v>
      </c>
    </row>
    <row r="465" spans="1:6" s="4" customFormat="1">
      <c r="A465" s="89">
        <v>5</v>
      </c>
      <c r="B465" s="166">
        <f t="shared" si="90"/>
        <v>121</v>
      </c>
      <c r="C465" s="38" t="s">
        <v>326</v>
      </c>
      <c r="D465" s="87">
        <v>1394</v>
      </c>
      <c r="E465" s="133">
        <f t="shared" si="89"/>
        <v>278.8</v>
      </c>
      <c r="F465" s="133">
        <f t="shared" si="86"/>
        <v>1672.8</v>
      </c>
    </row>
    <row r="466" spans="1:6" s="4" customFormat="1" ht="18" customHeight="1">
      <c r="A466" s="89">
        <v>5</v>
      </c>
      <c r="B466" s="166">
        <f t="shared" si="90"/>
        <v>122</v>
      </c>
      <c r="C466" s="38" t="s">
        <v>327</v>
      </c>
      <c r="D466" s="87">
        <v>1576</v>
      </c>
      <c r="E466" s="133">
        <f t="shared" si="89"/>
        <v>315.20000000000005</v>
      </c>
      <c r="F466" s="133">
        <f t="shared" si="86"/>
        <v>1891.2</v>
      </c>
    </row>
    <row r="467" spans="1:6" s="4" customFormat="1">
      <c r="A467" s="89">
        <v>5</v>
      </c>
      <c r="B467" s="166">
        <f t="shared" si="90"/>
        <v>123</v>
      </c>
      <c r="C467" s="38" t="s">
        <v>328</v>
      </c>
      <c r="D467" s="87">
        <v>355</v>
      </c>
      <c r="E467" s="133">
        <f t="shared" si="89"/>
        <v>71</v>
      </c>
      <c r="F467" s="133">
        <f t="shared" si="86"/>
        <v>426</v>
      </c>
    </row>
    <row r="468" spans="1:6" s="4" customFormat="1">
      <c r="A468" s="89">
        <v>5</v>
      </c>
      <c r="B468" s="166">
        <f t="shared" si="90"/>
        <v>124</v>
      </c>
      <c r="C468" s="38" t="s">
        <v>329</v>
      </c>
      <c r="D468" s="87">
        <v>296</v>
      </c>
      <c r="E468" s="133">
        <f t="shared" si="89"/>
        <v>59.2</v>
      </c>
      <c r="F468" s="133">
        <f t="shared" si="86"/>
        <v>355.2</v>
      </c>
    </row>
    <row r="469" spans="1:6" s="4" customFormat="1" ht="18.75" customHeight="1">
      <c r="A469" s="89">
        <v>5</v>
      </c>
      <c r="B469" s="166">
        <f t="shared" si="90"/>
        <v>125</v>
      </c>
      <c r="C469" s="38" t="s">
        <v>330</v>
      </c>
      <c r="D469" s="87">
        <v>1062</v>
      </c>
      <c r="E469" s="133">
        <f t="shared" si="89"/>
        <v>212.4</v>
      </c>
      <c r="F469" s="133">
        <f t="shared" si="86"/>
        <v>1274.4000000000001</v>
      </c>
    </row>
    <row r="470" spans="1:6" s="4" customFormat="1">
      <c r="A470" s="89">
        <v>5</v>
      </c>
      <c r="B470" s="166">
        <f t="shared" si="90"/>
        <v>126</v>
      </c>
      <c r="C470" s="38" t="s">
        <v>331</v>
      </c>
      <c r="D470" s="87">
        <v>794</v>
      </c>
      <c r="E470" s="133">
        <f t="shared" si="89"/>
        <v>158.80000000000001</v>
      </c>
      <c r="F470" s="133">
        <f t="shared" si="86"/>
        <v>952.8</v>
      </c>
    </row>
    <row r="471" spans="1:6" s="4" customFormat="1">
      <c r="A471" s="89">
        <v>5</v>
      </c>
      <c r="B471" s="166">
        <f t="shared" si="90"/>
        <v>127</v>
      </c>
      <c r="C471" s="38" t="s">
        <v>332</v>
      </c>
      <c r="D471" s="87">
        <v>1036</v>
      </c>
      <c r="E471" s="133">
        <f t="shared" si="89"/>
        <v>207.20000000000002</v>
      </c>
      <c r="F471" s="133">
        <f t="shared" si="86"/>
        <v>1243.2</v>
      </c>
    </row>
    <row r="472" spans="1:6" s="4" customFormat="1">
      <c r="A472" s="89">
        <v>5</v>
      </c>
      <c r="B472" s="166">
        <f t="shared" si="90"/>
        <v>128</v>
      </c>
      <c r="C472" s="38" t="s">
        <v>333</v>
      </c>
      <c r="D472" s="87">
        <v>1204</v>
      </c>
      <c r="E472" s="133">
        <f t="shared" si="89"/>
        <v>240.8</v>
      </c>
      <c r="F472" s="133">
        <f t="shared" si="86"/>
        <v>1444.8</v>
      </c>
    </row>
    <row r="473" spans="1:6" s="4" customFormat="1">
      <c r="A473" s="89">
        <v>5</v>
      </c>
      <c r="B473" s="166">
        <f t="shared" si="90"/>
        <v>129</v>
      </c>
      <c r="C473" s="38" t="s">
        <v>334</v>
      </c>
      <c r="D473" s="87">
        <v>638</v>
      </c>
      <c r="E473" s="133">
        <f t="shared" si="89"/>
        <v>127.60000000000001</v>
      </c>
      <c r="F473" s="133">
        <f t="shared" si="86"/>
        <v>765.6</v>
      </c>
    </row>
    <row r="474" spans="1:6" s="4" customFormat="1">
      <c r="A474" s="89">
        <v>5</v>
      </c>
      <c r="B474" s="166">
        <f t="shared" si="90"/>
        <v>130</v>
      </c>
      <c r="C474" s="38" t="s">
        <v>457</v>
      </c>
      <c r="D474" s="87">
        <v>823</v>
      </c>
      <c r="E474" s="133">
        <f t="shared" si="89"/>
        <v>164.60000000000002</v>
      </c>
      <c r="F474" s="133">
        <f t="shared" si="86"/>
        <v>987.6</v>
      </c>
    </row>
    <row r="475" spans="1:6" s="4" customFormat="1">
      <c r="A475" s="89">
        <v>5</v>
      </c>
      <c r="B475" s="166">
        <f t="shared" si="90"/>
        <v>131</v>
      </c>
      <c r="C475" s="38" t="s">
        <v>335</v>
      </c>
      <c r="D475" s="87">
        <v>1051</v>
      </c>
      <c r="E475" s="133">
        <f t="shared" si="89"/>
        <v>210.20000000000002</v>
      </c>
      <c r="F475" s="133">
        <f t="shared" si="86"/>
        <v>1261.2</v>
      </c>
    </row>
    <row r="476" spans="1:6" s="4" customFormat="1">
      <c r="A476" s="89">
        <v>5</v>
      </c>
      <c r="B476" s="166">
        <f t="shared" si="90"/>
        <v>132</v>
      </c>
      <c r="C476" s="38" t="s">
        <v>336</v>
      </c>
      <c r="D476" s="87">
        <v>901</v>
      </c>
      <c r="E476" s="133">
        <f t="shared" si="89"/>
        <v>180.20000000000002</v>
      </c>
      <c r="F476" s="133">
        <f t="shared" si="86"/>
        <v>1081.2</v>
      </c>
    </row>
    <row r="477" spans="1:6" s="4" customFormat="1">
      <c r="A477" s="89">
        <v>5</v>
      </c>
      <c r="B477" s="166">
        <f t="shared" si="90"/>
        <v>133</v>
      </c>
      <c r="C477" s="38" t="s">
        <v>337</v>
      </c>
      <c r="D477" s="87">
        <v>1328</v>
      </c>
      <c r="E477" s="133">
        <f t="shared" si="89"/>
        <v>265.60000000000002</v>
      </c>
      <c r="F477" s="133">
        <f t="shared" si="86"/>
        <v>1593.6</v>
      </c>
    </row>
    <row r="478" spans="1:6" s="4" customFormat="1">
      <c r="A478" s="89">
        <v>5</v>
      </c>
      <c r="B478" s="166">
        <f t="shared" si="90"/>
        <v>134</v>
      </c>
      <c r="C478" s="38" t="s">
        <v>338</v>
      </c>
      <c r="D478" s="87">
        <v>1225</v>
      </c>
      <c r="E478" s="133">
        <f t="shared" si="89"/>
        <v>245</v>
      </c>
      <c r="F478" s="133">
        <f t="shared" si="86"/>
        <v>1470</v>
      </c>
    </row>
    <row r="479" spans="1:6" s="4" customFormat="1">
      <c r="A479" s="89">
        <v>5</v>
      </c>
      <c r="B479" s="166">
        <f t="shared" si="90"/>
        <v>135</v>
      </c>
      <c r="C479" s="32" t="s">
        <v>577</v>
      </c>
      <c r="D479" s="87">
        <v>1121</v>
      </c>
      <c r="E479" s="133">
        <f t="shared" si="89"/>
        <v>224.20000000000002</v>
      </c>
      <c r="F479" s="133">
        <f t="shared" si="86"/>
        <v>1345.2</v>
      </c>
    </row>
    <row r="480" spans="1:6" s="4" customFormat="1">
      <c r="A480" s="89">
        <v>5</v>
      </c>
      <c r="B480" s="166">
        <v>138</v>
      </c>
      <c r="C480" s="32" t="s">
        <v>339</v>
      </c>
      <c r="D480" s="87">
        <v>674</v>
      </c>
      <c r="E480" s="133">
        <f t="shared" si="89"/>
        <v>134.80000000000001</v>
      </c>
      <c r="F480" s="133">
        <f t="shared" si="86"/>
        <v>808.8</v>
      </c>
    </row>
    <row r="481" spans="1:6" s="4" customFormat="1">
      <c r="A481" s="89">
        <v>5</v>
      </c>
      <c r="B481" s="166">
        <f t="shared" si="90"/>
        <v>139</v>
      </c>
      <c r="C481" s="32" t="s">
        <v>340</v>
      </c>
      <c r="D481" s="87">
        <v>265</v>
      </c>
      <c r="E481" s="133">
        <f t="shared" si="89"/>
        <v>53</v>
      </c>
      <c r="F481" s="133">
        <f t="shared" ref="F481:F547" si="91">D481+E481</f>
        <v>318</v>
      </c>
    </row>
    <row r="482" spans="1:6" s="4" customFormat="1">
      <c r="A482" s="89">
        <v>5</v>
      </c>
      <c r="B482" s="166">
        <f t="shared" si="90"/>
        <v>140</v>
      </c>
      <c r="C482" s="32" t="s">
        <v>341</v>
      </c>
      <c r="D482" s="87">
        <v>930</v>
      </c>
      <c r="E482" s="133">
        <f t="shared" si="89"/>
        <v>186</v>
      </c>
      <c r="F482" s="133">
        <f t="shared" si="91"/>
        <v>1116</v>
      </c>
    </row>
    <row r="483" spans="1:6" s="4" customFormat="1">
      <c r="A483" s="89">
        <v>5</v>
      </c>
      <c r="B483" s="166">
        <f t="shared" si="90"/>
        <v>141</v>
      </c>
      <c r="C483" s="30" t="s">
        <v>342</v>
      </c>
      <c r="D483" s="87">
        <v>1294</v>
      </c>
      <c r="E483" s="133">
        <f t="shared" si="89"/>
        <v>258.8</v>
      </c>
      <c r="F483" s="133">
        <f t="shared" si="91"/>
        <v>1552.8</v>
      </c>
    </row>
    <row r="484" spans="1:6" s="4" customFormat="1" ht="25.5">
      <c r="A484" s="89">
        <v>5</v>
      </c>
      <c r="B484" s="166">
        <f t="shared" si="90"/>
        <v>142</v>
      </c>
      <c r="C484" s="30" t="s">
        <v>343</v>
      </c>
      <c r="D484" s="87">
        <v>1783</v>
      </c>
      <c r="E484" s="133">
        <f t="shared" si="89"/>
        <v>356.6</v>
      </c>
      <c r="F484" s="133">
        <f t="shared" si="91"/>
        <v>2139.6</v>
      </c>
    </row>
    <row r="485" spans="1:6" s="4" customFormat="1">
      <c r="A485" s="89">
        <v>5</v>
      </c>
      <c r="B485" s="166">
        <f t="shared" si="90"/>
        <v>143</v>
      </c>
      <c r="C485" s="30" t="s">
        <v>344</v>
      </c>
      <c r="D485" s="87">
        <v>1285</v>
      </c>
      <c r="E485" s="133">
        <f t="shared" si="89"/>
        <v>257</v>
      </c>
      <c r="F485" s="133">
        <f t="shared" si="91"/>
        <v>1542</v>
      </c>
    </row>
    <row r="486" spans="1:6" s="4" customFormat="1">
      <c r="A486" s="89">
        <v>5</v>
      </c>
      <c r="B486" s="166">
        <f t="shared" si="90"/>
        <v>144</v>
      </c>
      <c r="C486" s="40" t="s">
        <v>345</v>
      </c>
      <c r="D486" s="87">
        <v>1165</v>
      </c>
      <c r="E486" s="133">
        <f t="shared" si="89"/>
        <v>233</v>
      </c>
      <c r="F486" s="133">
        <f t="shared" si="91"/>
        <v>1398</v>
      </c>
    </row>
    <row r="487" spans="1:6" s="4" customFormat="1">
      <c r="A487" s="89">
        <v>5</v>
      </c>
      <c r="B487" s="166">
        <f t="shared" si="90"/>
        <v>145</v>
      </c>
      <c r="C487" s="40" t="s">
        <v>489</v>
      </c>
      <c r="D487" s="87">
        <v>904</v>
      </c>
      <c r="E487" s="133">
        <f t="shared" si="89"/>
        <v>180.8</v>
      </c>
      <c r="F487" s="133">
        <f t="shared" si="91"/>
        <v>1084.8</v>
      </c>
    </row>
    <row r="488" spans="1:6" s="4" customFormat="1">
      <c r="A488" s="89">
        <v>5</v>
      </c>
      <c r="B488" s="166">
        <f t="shared" si="90"/>
        <v>146</v>
      </c>
      <c r="C488" s="40" t="s">
        <v>490</v>
      </c>
      <c r="D488" s="87">
        <v>584</v>
      </c>
      <c r="E488" s="133">
        <f t="shared" si="89"/>
        <v>116.80000000000001</v>
      </c>
      <c r="F488" s="133">
        <f t="shared" si="91"/>
        <v>700.8</v>
      </c>
    </row>
    <row r="489" spans="1:6" s="4" customFormat="1" ht="25.5">
      <c r="A489" s="89">
        <v>5</v>
      </c>
      <c r="B489" s="166" t="s">
        <v>667</v>
      </c>
      <c r="C489" s="40" t="s">
        <v>669</v>
      </c>
      <c r="D489" s="87">
        <v>507</v>
      </c>
      <c r="E489" s="133">
        <f t="shared" si="89"/>
        <v>101.4</v>
      </c>
      <c r="F489" s="133">
        <f t="shared" si="91"/>
        <v>608.4</v>
      </c>
    </row>
    <row r="490" spans="1:6" s="4" customFormat="1">
      <c r="A490" s="89">
        <v>5</v>
      </c>
      <c r="B490" s="166" t="s">
        <v>668</v>
      </c>
      <c r="C490" s="40" t="s">
        <v>670</v>
      </c>
      <c r="D490" s="87">
        <v>988</v>
      </c>
      <c r="E490" s="133">
        <f t="shared" si="89"/>
        <v>197.60000000000002</v>
      </c>
      <c r="F490" s="133">
        <f t="shared" si="91"/>
        <v>1185.5999999999999</v>
      </c>
    </row>
    <row r="491" spans="1:6" s="4" customFormat="1" ht="15" customHeight="1">
      <c r="A491" s="213" t="s">
        <v>431</v>
      </c>
      <c r="B491" s="214"/>
      <c r="C491" s="214"/>
      <c r="D491" s="220"/>
    </row>
    <row r="492" spans="1:6" s="4" customFormat="1">
      <c r="A492" s="89">
        <v>5</v>
      </c>
      <c r="B492" s="166">
        <v>147</v>
      </c>
      <c r="C492" s="32" t="s">
        <v>475</v>
      </c>
      <c r="D492" s="87">
        <v>251</v>
      </c>
      <c r="E492" s="133">
        <f t="shared" si="89"/>
        <v>50.2</v>
      </c>
      <c r="F492" s="133">
        <f t="shared" si="91"/>
        <v>301.2</v>
      </c>
    </row>
    <row r="493" spans="1:6" s="4" customFormat="1">
      <c r="A493" s="89">
        <v>5</v>
      </c>
      <c r="B493" s="166">
        <v>148</v>
      </c>
      <c r="C493" s="32" t="s">
        <v>476</v>
      </c>
      <c r="D493" s="87">
        <v>196</v>
      </c>
      <c r="E493" s="133">
        <f t="shared" si="89"/>
        <v>39.200000000000003</v>
      </c>
      <c r="F493" s="133">
        <f t="shared" si="91"/>
        <v>235.2</v>
      </c>
    </row>
    <row r="494" spans="1:6" s="4" customFormat="1" ht="25.5">
      <c r="A494" s="89">
        <v>5</v>
      </c>
      <c r="B494" s="166">
        <f t="shared" ref="B494:B504" si="92">B493+1</f>
        <v>149</v>
      </c>
      <c r="C494" s="32" t="s">
        <v>304</v>
      </c>
      <c r="D494" s="87">
        <v>198</v>
      </c>
      <c r="E494" s="133">
        <f t="shared" si="89"/>
        <v>39.6</v>
      </c>
      <c r="F494" s="133">
        <f t="shared" si="91"/>
        <v>237.6</v>
      </c>
    </row>
    <row r="495" spans="1:6" s="4" customFormat="1">
      <c r="A495" s="89">
        <v>5</v>
      </c>
      <c r="B495" s="166">
        <f t="shared" si="92"/>
        <v>150</v>
      </c>
      <c r="C495" s="38" t="s">
        <v>305</v>
      </c>
      <c r="D495" s="87">
        <v>115</v>
      </c>
      <c r="E495" s="133">
        <f t="shared" si="89"/>
        <v>23</v>
      </c>
      <c r="F495" s="133">
        <f t="shared" si="91"/>
        <v>138</v>
      </c>
    </row>
    <row r="496" spans="1:6" s="4" customFormat="1">
      <c r="A496" s="89">
        <v>5</v>
      </c>
      <c r="B496" s="166">
        <f t="shared" si="92"/>
        <v>151</v>
      </c>
      <c r="C496" s="32" t="s">
        <v>306</v>
      </c>
      <c r="D496" s="87">
        <v>335</v>
      </c>
      <c r="E496" s="133">
        <f t="shared" si="89"/>
        <v>67</v>
      </c>
      <c r="F496" s="133">
        <f t="shared" si="91"/>
        <v>402</v>
      </c>
    </row>
    <row r="497" spans="1:6" s="4" customFormat="1">
      <c r="A497" s="89">
        <v>5</v>
      </c>
      <c r="B497" s="166">
        <f t="shared" si="92"/>
        <v>152</v>
      </c>
      <c r="C497" s="32" t="s">
        <v>307</v>
      </c>
      <c r="D497" s="87">
        <v>264</v>
      </c>
      <c r="E497" s="133">
        <f t="shared" si="89"/>
        <v>52.800000000000004</v>
      </c>
      <c r="F497" s="133">
        <f t="shared" si="91"/>
        <v>316.8</v>
      </c>
    </row>
    <row r="498" spans="1:6" s="4" customFormat="1" ht="38.25">
      <c r="A498" s="90">
        <v>5</v>
      </c>
      <c r="B498" s="166">
        <f t="shared" si="92"/>
        <v>153</v>
      </c>
      <c r="C498" s="32" t="s">
        <v>308</v>
      </c>
      <c r="D498" s="87">
        <v>247</v>
      </c>
      <c r="E498" s="133">
        <f t="shared" si="89"/>
        <v>49.400000000000006</v>
      </c>
      <c r="F498" s="133">
        <f t="shared" si="91"/>
        <v>296.39999999999998</v>
      </c>
    </row>
    <row r="499" spans="1:6" s="4" customFormat="1" ht="25.5">
      <c r="A499" s="90">
        <v>5</v>
      </c>
      <c r="B499" s="166">
        <f t="shared" si="92"/>
        <v>154</v>
      </c>
      <c r="C499" s="32" t="s">
        <v>309</v>
      </c>
      <c r="D499" s="87">
        <v>335</v>
      </c>
      <c r="E499" s="133">
        <f t="shared" si="89"/>
        <v>67</v>
      </c>
      <c r="F499" s="133">
        <f t="shared" si="91"/>
        <v>402</v>
      </c>
    </row>
    <row r="500" spans="1:6" s="4" customFormat="1" ht="25.5">
      <c r="A500" s="90">
        <v>5</v>
      </c>
      <c r="B500" s="166">
        <f t="shared" si="92"/>
        <v>155</v>
      </c>
      <c r="C500" s="32" t="s">
        <v>310</v>
      </c>
      <c r="D500" s="87">
        <v>956</v>
      </c>
      <c r="E500" s="133">
        <f t="shared" si="89"/>
        <v>191.20000000000002</v>
      </c>
      <c r="F500" s="133">
        <f t="shared" si="91"/>
        <v>1147.2</v>
      </c>
    </row>
    <row r="501" spans="1:6" s="4" customFormat="1" ht="25.5">
      <c r="A501" s="90">
        <v>5</v>
      </c>
      <c r="B501" s="166">
        <f t="shared" si="92"/>
        <v>156</v>
      </c>
      <c r="C501" s="32" t="s">
        <v>311</v>
      </c>
      <c r="D501" s="87">
        <v>304</v>
      </c>
      <c r="E501" s="133">
        <f t="shared" si="89"/>
        <v>60.800000000000004</v>
      </c>
      <c r="F501" s="133">
        <f t="shared" si="91"/>
        <v>364.8</v>
      </c>
    </row>
    <row r="502" spans="1:6" s="4" customFormat="1" ht="40.5" customHeight="1">
      <c r="A502" s="90">
        <v>5</v>
      </c>
      <c r="B502" s="166">
        <f t="shared" si="92"/>
        <v>157</v>
      </c>
      <c r="C502" s="39" t="s">
        <v>312</v>
      </c>
      <c r="D502" s="87">
        <v>158</v>
      </c>
      <c r="E502" s="133">
        <f t="shared" ref="E502:E566" si="93">D502*20%</f>
        <v>31.6</v>
      </c>
      <c r="F502" s="133">
        <f t="shared" si="91"/>
        <v>189.6</v>
      </c>
    </row>
    <row r="503" spans="1:6" s="4" customFormat="1">
      <c r="A503" s="90">
        <v>5</v>
      </c>
      <c r="B503" s="166">
        <f t="shared" si="92"/>
        <v>158</v>
      </c>
      <c r="C503" s="32" t="s">
        <v>313</v>
      </c>
      <c r="D503" s="87">
        <v>310</v>
      </c>
      <c r="E503" s="133">
        <f t="shared" si="93"/>
        <v>62</v>
      </c>
      <c r="F503" s="133">
        <f t="shared" si="91"/>
        <v>372</v>
      </c>
    </row>
    <row r="504" spans="1:6" s="4" customFormat="1" ht="38.25">
      <c r="A504" s="90">
        <v>5</v>
      </c>
      <c r="B504" s="166">
        <f t="shared" si="92"/>
        <v>159</v>
      </c>
      <c r="C504" s="32" t="s">
        <v>314</v>
      </c>
      <c r="D504" s="87">
        <v>150</v>
      </c>
      <c r="E504" s="133">
        <f t="shared" si="93"/>
        <v>30</v>
      </c>
      <c r="F504" s="133">
        <f t="shared" si="91"/>
        <v>180</v>
      </c>
    </row>
    <row r="505" spans="1:6" s="4" customFormat="1">
      <c r="A505" s="221" t="s">
        <v>432</v>
      </c>
      <c r="B505" s="221"/>
      <c r="C505" s="221"/>
      <c r="D505" s="221"/>
    </row>
    <row r="506" spans="1:6" ht="26.25">
      <c r="A506" s="37">
        <v>5</v>
      </c>
      <c r="B506" s="165">
        <v>160</v>
      </c>
      <c r="C506" s="112" t="s">
        <v>4</v>
      </c>
      <c r="D506" s="111">
        <v>601</v>
      </c>
      <c r="E506" s="133">
        <f t="shared" si="93"/>
        <v>120.2</v>
      </c>
      <c r="F506" s="133">
        <f t="shared" si="91"/>
        <v>721.2</v>
      </c>
    </row>
    <row r="507" spans="1:6">
      <c r="A507" s="37">
        <v>5</v>
      </c>
      <c r="B507" s="165">
        <f>B506+1</f>
        <v>161</v>
      </c>
      <c r="C507" s="35" t="s">
        <v>5</v>
      </c>
      <c r="D507" s="111">
        <v>664</v>
      </c>
      <c r="E507" s="133">
        <f t="shared" si="93"/>
        <v>132.80000000000001</v>
      </c>
      <c r="F507" s="133">
        <f t="shared" si="91"/>
        <v>796.8</v>
      </c>
    </row>
    <row r="508" spans="1:6">
      <c r="A508" s="37">
        <v>5</v>
      </c>
      <c r="B508" s="165">
        <f t="shared" ref="B508:B514" si="94">B507+1</f>
        <v>162</v>
      </c>
      <c r="C508" s="35" t="s">
        <v>6</v>
      </c>
      <c r="D508" s="111">
        <v>566</v>
      </c>
      <c r="E508" s="133">
        <f t="shared" si="93"/>
        <v>113.2</v>
      </c>
      <c r="F508" s="133">
        <f t="shared" si="91"/>
        <v>679.2</v>
      </c>
    </row>
    <row r="509" spans="1:6">
      <c r="A509" s="37">
        <v>5</v>
      </c>
      <c r="B509" s="165">
        <f t="shared" si="94"/>
        <v>163</v>
      </c>
      <c r="C509" s="35" t="s">
        <v>15</v>
      </c>
      <c r="D509" s="111">
        <v>619</v>
      </c>
      <c r="E509" s="133">
        <f t="shared" si="93"/>
        <v>123.80000000000001</v>
      </c>
      <c r="F509" s="133">
        <f t="shared" si="91"/>
        <v>742.8</v>
      </c>
    </row>
    <row r="510" spans="1:6">
      <c r="A510" s="37">
        <v>5</v>
      </c>
      <c r="B510" s="165">
        <f t="shared" si="94"/>
        <v>164</v>
      </c>
      <c r="C510" s="35" t="s">
        <v>7</v>
      </c>
      <c r="D510" s="111">
        <v>599</v>
      </c>
      <c r="E510" s="133">
        <f t="shared" si="93"/>
        <v>119.80000000000001</v>
      </c>
      <c r="F510" s="133">
        <f t="shared" si="91"/>
        <v>718.8</v>
      </c>
    </row>
    <row r="511" spans="1:6">
      <c r="A511" s="37">
        <v>5</v>
      </c>
      <c r="B511" s="165">
        <f t="shared" si="94"/>
        <v>165</v>
      </c>
      <c r="C511" s="35" t="s">
        <v>517</v>
      </c>
      <c r="D511" s="111">
        <v>161</v>
      </c>
      <c r="E511" s="133">
        <f t="shared" si="93"/>
        <v>32.200000000000003</v>
      </c>
      <c r="F511" s="133">
        <f t="shared" si="91"/>
        <v>193.2</v>
      </c>
    </row>
    <row r="512" spans="1:6">
      <c r="A512" s="37">
        <v>5</v>
      </c>
      <c r="B512" s="165">
        <f t="shared" si="94"/>
        <v>166</v>
      </c>
      <c r="C512" s="35" t="s">
        <v>518</v>
      </c>
      <c r="D512" s="111">
        <v>620</v>
      </c>
      <c r="E512" s="133">
        <f t="shared" si="93"/>
        <v>124</v>
      </c>
      <c r="F512" s="133">
        <f t="shared" si="91"/>
        <v>744</v>
      </c>
    </row>
    <row r="513" spans="1:6">
      <c r="A513" s="37">
        <v>5</v>
      </c>
      <c r="B513" s="165">
        <f t="shared" si="94"/>
        <v>167</v>
      </c>
      <c r="C513" s="35" t="s">
        <v>520</v>
      </c>
      <c r="D513" s="111">
        <v>605</v>
      </c>
      <c r="E513" s="133">
        <f t="shared" si="93"/>
        <v>121</v>
      </c>
      <c r="F513" s="133">
        <f t="shared" si="91"/>
        <v>726</v>
      </c>
    </row>
    <row r="514" spans="1:6">
      <c r="A514" s="37">
        <v>5</v>
      </c>
      <c r="B514" s="165">
        <f t="shared" si="94"/>
        <v>168</v>
      </c>
      <c r="C514" s="35" t="s">
        <v>8</v>
      </c>
      <c r="D514" s="111">
        <v>226</v>
      </c>
      <c r="E514" s="133">
        <f t="shared" si="93"/>
        <v>45.2</v>
      </c>
      <c r="F514" s="133">
        <f t="shared" si="91"/>
        <v>271.2</v>
      </c>
    </row>
    <row r="515" spans="1:6">
      <c r="A515" s="206" t="s">
        <v>460</v>
      </c>
      <c r="B515" s="206"/>
      <c r="C515" s="206"/>
      <c r="D515" s="206"/>
      <c r="E515"/>
      <c r="F515"/>
    </row>
    <row r="516" spans="1:6" ht="18" customHeight="1">
      <c r="A516" s="37">
        <v>5</v>
      </c>
      <c r="B516" s="166">
        <v>169</v>
      </c>
      <c r="C516" s="38" t="s">
        <v>491</v>
      </c>
      <c r="D516" s="87">
        <v>397</v>
      </c>
      <c r="E516" s="133">
        <f t="shared" si="93"/>
        <v>79.400000000000006</v>
      </c>
      <c r="F516" s="133">
        <f t="shared" si="91"/>
        <v>476.4</v>
      </c>
    </row>
    <row r="517" spans="1:6" ht="27.75" customHeight="1">
      <c r="A517" s="37">
        <v>5</v>
      </c>
      <c r="B517" s="166">
        <v>170</v>
      </c>
      <c r="C517" s="38" t="s">
        <v>348</v>
      </c>
      <c r="D517" s="87">
        <v>308</v>
      </c>
      <c r="E517" s="133">
        <f t="shared" si="93"/>
        <v>61.6</v>
      </c>
      <c r="F517" s="133">
        <f t="shared" si="91"/>
        <v>369.6</v>
      </c>
    </row>
    <row r="518" spans="1:6" ht="15" customHeight="1">
      <c r="A518" s="37">
        <v>5</v>
      </c>
      <c r="B518" s="166">
        <f t="shared" ref="B518:B522" si="95">B517+1</f>
        <v>171</v>
      </c>
      <c r="C518" s="38" t="s">
        <v>349</v>
      </c>
      <c r="D518" s="87">
        <v>380</v>
      </c>
      <c r="E518" s="133">
        <f t="shared" si="93"/>
        <v>76</v>
      </c>
      <c r="F518" s="133">
        <f t="shared" si="91"/>
        <v>456</v>
      </c>
    </row>
    <row r="519" spans="1:6" ht="15" customHeight="1">
      <c r="A519" s="37">
        <v>5</v>
      </c>
      <c r="B519" s="166">
        <f t="shared" si="95"/>
        <v>172</v>
      </c>
      <c r="C519" s="38" t="s">
        <v>519</v>
      </c>
      <c r="D519" s="87">
        <v>601</v>
      </c>
      <c r="E519" s="133">
        <f t="shared" si="93"/>
        <v>120.2</v>
      </c>
      <c r="F519" s="133">
        <f t="shared" si="91"/>
        <v>721.2</v>
      </c>
    </row>
    <row r="520" spans="1:6" ht="15" customHeight="1">
      <c r="A520" s="37">
        <v>5</v>
      </c>
      <c r="B520" s="166">
        <f t="shared" si="95"/>
        <v>173</v>
      </c>
      <c r="C520" s="38" t="s">
        <v>492</v>
      </c>
      <c r="D520" s="87">
        <v>66</v>
      </c>
      <c r="E520" s="133">
        <f t="shared" si="93"/>
        <v>13.200000000000001</v>
      </c>
      <c r="F520" s="133">
        <f t="shared" si="91"/>
        <v>79.2</v>
      </c>
    </row>
    <row r="521" spans="1:6" ht="15" customHeight="1">
      <c r="A521" s="37">
        <v>5</v>
      </c>
      <c r="B521" s="166">
        <f t="shared" si="95"/>
        <v>174</v>
      </c>
      <c r="C521" s="38" t="s">
        <v>350</v>
      </c>
      <c r="D521" s="87">
        <v>336</v>
      </c>
      <c r="E521" s="133">
        <f t="shared" si="93"/>
        <v>67.2</v>
      </c>
      <c r="F521" s="133">
        <f t="shared" si="91"/>
        <v>403.2</v>
      </c>
    </row>
    <row r="522" spans="1:6" ht="15" customHeight="1">
      <c r="A522" s="37">
        <v>5</v>
      </c>
      <c r="B522" s="166">
        <f t="shared" si="95"/>
        <v>175</v>
      </c>
      <c r="C522" s="38" t="s">
        <v>504</v>
      </c>
      <c r="D522" s="87">
        <v>151</v>
      </c>
      <c r="E522" s="133">
        <f t="shared" si="93"/>
        <v>30.200000000000003</v>
      </c>
      <c r="F522" s="133">
        <f t="shared" si="91"/>
        <v>181.2</v>
      </c>
    </row>
    <row r="523" spans="1:6" ht="15" customHeight="1">
      <c r="A523" s="37">
        <v>5</v>
      </c>
      <c r="B523" s="166" t="s">
        <v>1147</v>
      </c>
      <c r="C523" s="38" t="s">
        <v>1148</v>
      </c>
      <c r="D523" s="87">
        <v>400</v>
      </c>
      <c r="E523" s="133">
        <f t="shared" si="93"/>
        <v>80</v>
      </c>
      <c r="F523" s="133">
        <f t="shared" si="91"/>
        <v>480</v>
      </c>
    </row>
    <row r="524" spans="1:6" ht="15" customHeight="1">
      <c r="A524" s="222" t="s">
        <v>392</v>
      </c>
      <c r="B524" s="222"/>
      <c r="C524" s="222"/>
      <c r="D524" s="222"/>
      <c r="E524"/>
      <c r="F524"/>
    </row>
    <row r="525" spans="1:6" ht="15" customHeight="1">
      <c r="A525" s="37">
        <v>5</v>
      </c>
      <c r="B525" s="165">
        <v>176</v>
      </c>
      <c r="C525" s="35" t="s">
        <v>393</v>
      </c>
      <c r="D525" s="91">
        <v>130</v>
      </c>
      <c r="E525" s="133">
        <f t="shared" si="93"/>
        <v>26</v>
      </c>
      <c r="F525" s="133">
        <f t="shared" si="91"/>
        <v>156</v>
      </c>
    </row>
    <row r="526" spans="1:6">
      <c r="A526" s="37">
        <v>5</v>
      </c>
      <c r="B526" s="165">
        <f>B525+1</f>
        <v>177</v>
      </c>
      <c r="C526" s="35" t="s">
        <v>394</v>
      </c>
      <c r="D526" s="91">
        <v>137</v>
      </c>
      <c r="E526" s="133">
        <f t="shared" si="93"/>
        <v>27.400000000000002</v>
      </c>
      <c r="F526" s="133">
        <f t="shared" si="91"/>
        <v>164.4</v>
      </c>
    </row>
    <row r="527" spans="1:6" s="4" customFormat="1">
      <c r="A527" s="37">
        <v>5</v>
      </c>
      <c r="B527" s="165">
        <f t="shared" ref="B527:B574" si="96">B526+1</f>
        <v>178</v>
      </c>
      <c r="C527" s="35" t="s">
        <v>395</v>
      </c>
      <c r="D527" s="91">
        <v>137</v>
      </c>
      <c r="E527" s="133">
        <f t="shared" si="93"/>
        <v>27.400000000000002</v>
      </c>
      <c r="F527" s="133">
        <f t="shared" si="91"/>
        <v>164.4</v>
      </c>
    </row>
    <row r="528" spans="1:6">
      <c r="A528" s="37">
        <v>5</v>
      </c>
      <c r="B528" s="165">
        <f t="shared" si="96"/>
        <v>179</v>
      </c>
      <c r="C528" s="35" t="s">
        <v>396</v>
      </c>
      <c r="D528" s="91">
        <v>130</v>
      </c>
      <c r="E528" s="133">
        <f t="shared" si="93"/>
        <v>26</v>
      </c>
      <c r="F528" s="133">
        <f t="shared" si="91"/>
        <v>156</v>
      </c>
    </row>
    <row r="529" spans="1:6">
      <c r="A529" s="37">
        <v>5</v>
      </c>
      <c r="B529" s="165">
        <f t="shared" si="96"/>
        <v>180</v>
      </c>
      <c r="C529" s="35" t="s">
        <v>597</v>
      </c>
      <c r="D529" s="91">
        <v>142</v>
      </c>
      <c r="E529" s="133">
        <f t="shared" si="93"/>
        <v>28.400000000000002</v>
      </c>
      <c r="F529" s="133">
        <f t="shared" si="91"/>
        <v>170.4</v>
      </c>
    </row>
    <row r="530" spans="1:6">
      <c r="A530" s="37">
        <v>5</v>
      </c>
      <c r="B530" s="165">
        <f t="shared" si="96"/>
        <v>181</v>
      </c>
      <c r="C530" s="35" t="s">
        <v>397</v>
      </c>
      <c r="D530" s="111">
        <v>145</v>
      </c>
      <c r="E530" s="133">
        <f t="shared" si="93"/>
        <v>29</v>
      </c>
      <c r="F530" s="133">
        <f t="shared" si="91"/>
        <v>174</v>
      </c>
    </row>
    <row r="531" spans="1:6" ht="17.25" customHeight="1">
      <c r="A531" s="37">
        <v>5</v>
      </c>
      <c r="B531" s="165">
        <f t="shared" si="96"/>
        <v>182</v>
      </c>
      <c r="C531" s="35" t="s">
        <v>598</v>
      </c>
      <c r="D531" s="91">
        <v>142</v>
      </c>
      <c r="E531" s="133">
        <f t="shared" si="93"/>
        <v>28.400000000000002</v>
      </c>
      <c r="F531" s="133">
        <f t="shared" si="91"/>
        <v>170.4</v>
      </c>
    </row>
    <row r="532" spans="1:6">
      <c r="A532" s="37">
        <v>5</v>
      </c>
      <c r="B532" s="165">
        <f t="shared" si="96"/>
        <v>183</v>
      </c>
      <c r="C532" s="35" t="s">
        <v>399</v>
      </c>
      <c r="D532" s="91">
        <v>131</v>
      </c>
      <c r="E532" s="133">
        <f t="shared" si="93"/>
        <v>26.200000000000003</v>
      </c>
      <c r="F532" s="133">
        <f t="shared" si="91"/>
        <v>157.19999999999999</v>
      </c>
    </row>
    <row r="533" spans="1:6">
      <c r="A533" s="37">
        <v>5</v>
      </c>
      <c r="B533" s="165">
        <f t="shared" si="96"/>
        <v>184</v>
      </c>
      <c r="C533" s="35" t="s">
        <v>400</v>
      </c>
      <c r="D533" s="91">
        <v>137</v>
      </c>
      <c r="E533" s="133">
        <f t="shared" si="93"/>
        <v>27.400000000000002</v>
      </c>
      <c r="F533" s="133">
        <f t="shared" si="91"/>
        <v>164.4</v>
      </c>
    </row>
    <row r="534" spans="1:6">
      <c r="A534" s="37">
        <v>5</v>
      </c>
      <c r="B534" s="165">
        <f t="shared" si="96"/>
        <v>185</v>
      </c>
      <c r="C534" s="35" t="s">
        <v>401</v>
      </c>
      <c r="D534" s="91">
        <v>157</v>
      </c>
      <c r="E534" s="133">
        <f t="shared" si="93"/>
        <v>31.400000000000002</v>
      </c>
      <c r="F534" s="133">
        <f t="shared" si="91"/>
        <v>188.4</v>
      </c>
    </row>
    <row r="535" spans="1:6">
      <c r="A535" s="37">
        <v>5</v>
      </c>
      <c r="B535" s="165">
        <f t="shared" si="96"/>
        <v>186</v>
      </c>
      <c r="C535" s="35" t="s">
        <v>387</v>
      </c>
      <c r="D535" s="91">
        <v>149</v>
      </c>
      <c r="E535" s="133">
        <f t="shared" si="93"/>
        <v>29.8</v>
      </c>
      <c r="F535" s="133">
        <f t="shared" si="91"/>
        <v>178.8</v>
      </c>
    </row>
    <row r="536" spans="1:6">
      <c r="A536" s="37">
        <v>5</v>
      </c>
      <c r="B536" s="165">
        <f t="shared" si="96"/>
        <v>187</v>
      </c>
      <c r="C536" s="35" t="s">
        <v>402</v>
      </c>
      <c r="D536" s="91">
        <v>131</v>
      </c>
      <c r="E536" s="133">
        <f t="shared" si="93"/>
        <v>26.200000000000003</v>
      </c>
      <c r="F536" s="133">
        <f t="shared" si="91"/>
        <v>157.19999999999999</v>
      </c>
    </row>
    <row r="537" spans="1:6">
      <c r="A537" s="37">
        <v>5</v>
      </c>
      <c r="B537" s="165">
        <f t="shared" si="96"/>
        <v>188</v>
      </c>
      <c r="C537" s="35" t="s">
        <v>403</v>
      </c>
      <c r="D537" s="91">
        <v>102</v>
      </c>
      <c r="E537" s="133">
        <f t="shared" si="93"/>
        <v>20.400000000000002</v>
      </c>
      <c r="F537" s="133">
        <f t="shared" si="91"/>
        <v>122.4</v>
      </c>
    </row>
    <row r="538" spans="1:6">
      <c r="A538" s="37">
        <v>5</v>
      </c>
      <c r="B538" s="165">
        <f t="shared" si="96"/>
        <v>189</v>
      </c>
      <c r="C538" s="35" t="s">
        <v>404</v>
      </c>
      <c r="D538" s="91">
        <v>130</v>
      </c>
      <c r="E538" s="133">
        <f t="shared" si="93"/>
        <v>26</v>
      </c>
      <c r="F538" s="133">
        <f t="shared" si="91"/>
        <v>156</v>
      </c>
    </row>
    <row r="539" spans="1:6">
      <c r="A539" s="37">
        <v>5</v>
      </c>
      <c r="B539" s="165">
        <f t="shared" si="96"/>
        <v>190</v>
      </c>
      <c r="C539" s="35" t="s">
        <v>405</v>
      </c>
      <c r="D539" s="91">
        <v>158</v>
      </c>
      <c r="E539" s="133">
        <f t="shared" si="93"/>
        <v>31.6</v>
      </c>
      <c r="F539" s="133">
        <f t="shared" si="91"/>
        <v>189.6</v>
      </c>
    </row>
    <row r="540" spans="1:6">
      <c r="A540" s="37">
        <v>5</v>
      </c>
      <c r="B540" s="165">
        <f t="shared" si="96"/>
        <v>191</v>
      </c>
      <c r="C540" s="35" t="s">
        <v>406</v>
      </c>
      <c r="D540" s="91">
        <v>214</v>
      </c>
      <c r="E540" s="133">
        <f t="shared" si="93"/>
        <v>42.800000000000004</v>
      </c>
      <c r="F540" s="133">
        <f t="shared" si="91"/>
        <v>256.8</v>
      </c>
    </row>
    <row r="541" spans="1:6">
      <c r="A541" s="37">
        <v>5</v>
      </c>
      <c r="B541" s="165">
        <f t="shared" si="96"/>
        <v>192</v>
      </c>
      <c r="C541" s="35" t="s">
        <v>407</v>
      </c>
      <c r="D541" s="91">
        <v>136</v>
      </c>
      <c r="E541" s="133">
        <f t="shared" si="93"/>
        <v>27.200000000000003</v>
      </c>
      <c r="F541" s="133">
        <f t="shared" si="91"/>
        <v>163.19999999999999</v>
      </c>
    </row>
    <row r="542" spans="1:6">
      <c r="A542" s="37">
        <v>5</v>
      </c>
      <c r="B542" s="165">
        <f t="shared" si="96"/>
        <v>193</v>
      </c>
      <c r="C542" s="35" t="s">
        <v>408</v>
      </c>
      <c r="D542" s="91">
        <v>214</v>
      </c>
      <c r="E542" s="133">
        <f t="shared" si="93"/>
        <v>42.800000000000004</v>
      </c>
      <c r="F542" s="133">
        <f t="shared" si="91"/>
        <v>256.8</v>
      </c>
    </row>
    <row r="543" spans="1:6">
      <c r="A543" s="37">
        <v>5</v>
      </c>
      <c r="B543" s="165">
        <f t="shared" si="96"/>
        <v>194</v>
      </c>
      <c r="C543" s="35" t="s">
        <v>409</v>
      </c>
      <c r="D543" s="91">
        <v>145</v>
      </c>
      <c r="E543" s="133">
        <f t="shared" si="93"/>
        <v>29</v>
      </c>
      <c r="F543" s="133">
        <f t="shared" si="91"/>
        <v>174</v>
      </c>
    </row>
    <row r="544" spans="1:6">
      <c r="A544" s="37">
        <v>5</v>
      </c>
      <c r="B544" s="165">
        <f t="shared" si="96"/>
        <v>195</v>
      </c>
      <c r="C544" s="35" t="s">
        <v>410</v>
      </c>
      <c r="D544" s="91">
        <v>319</v>
      </c>
      <c r="E544" s="133">
        <f t="shared" si="93"/>
        <v>63.800000000000004</v>
      </c>
      <c r="F544" s="133">
        <f t="shared" si="91"/>
        <v>382.8</v>
      </c>
    </row>
    <row r="545" spans="1:6">
      <c r="A545" s="37">
        <v>5</v>
      </c>
      <c r="B545" s="165">
        <f t="shared" si="96"/>
        <v>196</v>
      </c>
      <c r="C545" s="35" t="s">
        <v>369</v>
      </c>
      <c r="D545" s="91">
        <v>139</v>
      </c>
      <c r="E545" s="133">
        <f t="shared" si="93"/>
        <v>27.8</v>
      </c>
      <c r="F545" s="133">
        <f t="shared" si="91"/>
        <v>166.8</v>
      </c>
    </row>
    <row r="546" spans="1:6">
      <c r="A546" s="37">
        <v>5</v>
      </c>
      <c r="B546" s="165">
        <f t="shared" si="96"/>
        <v>197</v>
      </c>
      <c r="C546" s="35" t="s">
        <v>411</v>
      </c>
      <c r="D546" s="91">
        <v>141</v>
      </c>
      <c r="E546" s="133">
        <f t="shared" si="93"/>
        <v>28.200000000000003</v>
      </c>
      <c r="F546" s="133">
        <f t="shared" si="91"/>
        <v>169.2</v>
      </c>
    </row>
    <row r="547" spans="1:6">
      <c r="A547" s="37">
        <v>5</v>
      </c>
      <c r="B547" s="165">
        <f t="shared" si="96"/>
        <v>198</v>
      </c>
      <c r="C547" s="35" t="s">
        <v>412</v>
      </c>
      <c r="D547" s="91">
        <v>208</v>
      </c>
      <c r="E547" s="133">
        <f t="shared" si="93"/>
        <v>41.6</v>
      </c>
      <c r="F547" s="133">
        <f t="shared" si="91"/>
        <v>249.6</v>
      </c>
    </row>
    <row r="548" spans="1:6">
      <c r="A548" s="37">
        <v>5</v>
      </c>
      <c r="B548" s="165">
        <f t="shared" si="96"/>
        <v>199</v>
      </c>
      <c r="C548" s="35" t="s">
        <v>413</v>
      </c>
      <c r="D548" s="91">
        <v>133</v>
      </c>
      <c r="E548" s="133">
        <f t="shared" si="93"/>
        <v>26.6</v>
      </c>
      <c r="F548" s="133">
        <f t="shared" ref="F548:F611" si="97">D548+E548</f>
        <v>159.6</v>
      </c>
    </row>
    <row r="549" spans="1:6">
      <c r="A549" s="37">
        <v>5</v>
      </c>
      <c r="B549" s="165">
        <f t="shared" si="96"/>
        <v>200</v>
      </c>
      <c r="C549" s="35" t="s">
        <v>414</v>
      </c>
      <c r="D549" s="91">
        <v>173</v>
      </c>
      <c r="E549" s="133">
        <f t="shared" si="93"/>
        <v>34.6</v>
      </c>
      <c r="F549" s="133">
        <f t="shared" si="97"/>
        <v>207.6</v>
      </c>
    </row>
    <row r="550" spans="1:6">
      <c r="A550" s="37">
        <v>5</v>
      </c>
      <c r="B550" s="165">
        <f t="shared" si="96"/>
        <v>201</v>
      </c>
      <c r="C550" s="35" t="s">
        <v>415</v>
      </c>
      <c r="D550" s="91">
        <v>139</v>
      </c>
      <c r="E550" s="133">
        <f t="shared" si="93"/>
        <v>27.8</v>
      </c>
      <c r="F550" s="133">
        <f t="shared" si="97"/>
        <v>166.8</v>
      </c>
    </row>
    <row r="551" spans="1:6">
      <c r="A551" s="37">
        <v>5</v>
      </c>
      <c r="B551" s="165">
        <f t="shared" si="96"/>
        <v>202</v>
      </c>
      <c r="C551" s="35" t="s">
        <v>416</v>
      </c>
      <c r="D551" s="91">
        <v>550</v>
      </c>
      <c r="E551" s="133">
        <f t="shared" si="93"/>
        <v>110</v>
      </c>
      <c r="F551" s="133">
        <f t="shared" si="97"/>
        <v>660</v>
      </c>
    </row>
    <row r="552" spans="1:6">
      <c r="A552" s="37">
        <v>5</v>
      </c>
      <c r="B552" s="165">
        <f t="shared" si="96"/>
        <v>203</v>
      </c>
      <c r="C552" s="35" t="s">
        <v>417</v>
      </c>
      <c r="D552" s="91">
        <v>212</v>
      </c>
      <c r="E552" s="133">
        <f t="shared" si="93"/>
        <v>42.400000000000006</v>
      </c>
      <c r="F552" s="133">
        <f t="shared" si="97"/>
        <v>254.4</v>
      </c>
    </row>
    <row r="553" spans="1:6">
      <c r="A553" s="37">
        <v>5</v>
      </c>
      <c r="B553" s="165">
        <f t="shared" si="96"/>
        <v>204</v>
      </c>
      <c r="C553" s="35" t="s">
        <v>388</v>
      </c>
      <c r="D553" s="91">
        <v>132</v>
      </c>
      <c r="E553" s="133">
        <f t="shared" si="93"/>
        <v>26.400000000000002</v>
      </c>
      <c r="F553" s="133">
        <f t="shared" si="97"/>
        <v>158.4</v>
      </c>
    </row>
    <row r="554" spans="1:6">
      <c r="A554" s="37">
        <v>5</v>
      </c>
      <c r="B554" s="165">
        <f t="shared" si="96"/>
        <v>205</v>
      </c>
      <c r="C554" s="35" t="s">
        <v>418</v>
      </c>
      <c r="D554" s="91">
        <v>178</v>
      </c>
      <c r="E554" s="133">
        <f t="shared" si="93"/>
        <v>35.6</v>
      </c>
      <c r="F554" s="133">
        <f t="shared" si="97"/>
        <v>213.6</v>
      </c>
    </row>
    <row r="555" spans="1:6">
      <c r="A555" s="37">
        <v>5</v>
      </c>
      <c r="B555" s="165">
        <f t="shared" si="96"/>
        <v>206</v>
      </c>
      <c r="C555" s="35" t="s">
        <v>419</v>
      </c>
      <c r="D555" s="91">
        <v>134</v>
      </c>
      <c r="E555" s="133">
        <f t="shared" si="93"/>
        <v>26.8</v>
      </c>
      <c r="F555" s="133">
        <f t="shared" si="97"/>
        <v>160.80000000000001</v>
      </c>
    </row>
    <row r="556" spans="1:6">
      <c r="A556" s="37">
        <v>5</v>
      </c>
      <c r="B556" s="165">
        <f t="shared" si="96"/>
        <v>207</v>
      </c>
      <c r="C556" s="35" t="s">
        <v>286</v>
      </c>
      <c r="D556" s="91">
        <v>185</v>
      </c>
      <c r="E556" s="133">
        <f t="shared" si="93"/>
        <v>37</v>
      </c>
      <c r="F556" s="133">
        <f t="shared" si="97"/>
        <v>222</v>
      </c>
    </row>
    <row r="557" spans="1:6">
      <c r="A557" s="37">
        <v>5</v>
      </c>
      <c r="B557" s="165">
        <f t="shared" si="96"/>
        <v>208</v>
      </c>
      <c r="C557" s="35" t="s">
        <v>420</v>
      </c>
      <c r="D557" s="91">
        <v>134</v>
      </c>
      <c r="E557" s="133">
        <f t="shared" si="93"/>
        <v>26.8</v>
      </c>
      <c r="F557" s="133">
        <f t="shared" si="97"/>
        <v>160.80000000000001</v>
      </c>
    </row>
    <row r="558" spans="1:6">
      <c r="A558" s="37">
        <v>5</v>
      </c>
      <c r="B558" s="165">
        <f t="shared" si="96"/>
        <v>209</v>
      </c>
      <c r="C558" s="35" t="s">
        <v>421</v>
      </c>
      <c r="D558" s="91">
        <v>172</v>
      </c>
      <c r="E558" s="133">
        <f t="shared" si="93"/>
        <v>34.4</v>
      </c>
      <c r="F558" s="133">
        <f t="shared" si="97"/>
        <v>206.4</v>
      </c>
    </row>
    <row r="559" spans="1:6">
      <c r="A559" s="37">
        <v>5</v>
      </c>
      <c r="B559" s="165">
        <f t="shared" si="96"/>
        <v>210</v>
      </c>
      <c r="C559" s="35" t="s">
        <v>375</v>
      </c>
      <c r="D559" s="91">
        <v>366</v>
      </c>
      <c r="E559" s="133">
        <f t="shared" si="93"/>
        <v>73.2</v>
      </c>
      <c r="F559" s="133">
        <f t="shared" si="97"/>
        <v>439.2</v>
      </c>
    </row>
    <row r="560" spans="1:6">
      <c r="A560" s="37">
        <v>5</v>
      </c>
      <c r="B560" s="165">
        <f t="shared" si="96"/>
        <v>211</v>
      </c>
      <c r="C560" s="35" t="s">
        <v>422</v>
      </c>
      <c r="D560" s="91">
        <v>109</v>
      </c>
      <c r="E560" s="133">
        <f t="shared" si="93"/>
        <v>21.8</v>
      </c>
      <c r="F560" s="133">
        <f t="shared" si="97"/>
        <v>130.80000000000001</v>
      </c>
    </row>
    <row r="561" spans="1:6" ht="39">
      <c r="A561" s="37">
        <v>5</v>
      </c>
      <c r="B561" s="165">
        <f t="shared" si="96"/>
        <v>212</v>
      </c>
      <c r="C561" s="9" t="s">
        <v>423</v>
      </c>
      <c r="D561" s="91">
        <v>756</v>
      </c>
      <c r="E561" s="133">
        <f t="shared" si="93"/>
        <v>151.20000000000002</v>
      </c>
      <c r="F561" s="133">
        <f t="shared" si="97"/>
        <v>907.2</v>
      </c>
    </row>
    <row r="562" spans="1:6">
      <c r="A562" s="37">
        <v>5</v>
      </c>
      <c r="B562" s="165">
        <f t="shared" si="96"/>
        <v>213</v>
      </c>
      <c r="C562" s="61" t="s">
        <v>424</v>
      </c>
      <c r="D562" s="91">
        <v>466</v>
      </c>
      <c r="E562" s="133">
        <f t="shared" si="93"/>
        <v>93.2</v>
      </c>
      <c r="F562" s="133">
        <f t="shared" si="97"/>
        <v>559.20000000000005</v>
      </c>
    </row>
    <row r="563" spans="1:6">
      <c r="A563" s="37">
        <v>5</v>
      </c>
      <c r="B563" s="165">
        <f t="shared" si="96"/>
        <v>214</v>
      </c>
      <c r="C563" s="47" t="s">
        <v>425</v>
      </c>
      <c r="D563" s="91">
        <v>238</v>
      </c>
      <c r="E563" s="133">
        <f t="shared" si="93"/>
        <v>47.6</v>
      </c>
      <c r="F563" s="133">
        <f t="shared" si="97"/>
        <v>285.60000000000002</v>
      </c>
    </row>
    <row r="564" spans="1:6">
      <c r="A564" s="37">
        <v>5</v>
      </c>
      <c r="B564" s="165">
        <f t="shared" si="96"/>
        <v>215</v>
      </c>
      <c r="C564" s="47" t="s">
        <v>111</v>
      </c>
      <c r="D564" s="91">
        <v>161</v>
      </c>
      <c r="E564" s="133">
        <f t="shared" si="93"/>
        <v>32.200000000000003</v>
      </c>
      <c r="F564" s="133">
        <f t="shared" si="97"/>
        <v>193.2</v>
      </c>
    </row>
    <row r="565" spans="1:6" ht="26.25">
      <c r="A565" s="37">
        <v>5</v>
      </c>
      <c r="B565" s="165">
        <v>216</v>
      </c>
      <c r="C565" s="47" t="s">
        <v>600</v>
      </c>
      <c r="D565" s="91">
        <v>600</v>
      </c>
      <c r="E565" s="133">
        <f t="shared" si="93"/>
        <v>120</v>
      </c>
      <c r="F565" s="133">
        <f t="shared" si="97"/>
        <v>720</v>
      </c>
    </row>
    <row r="566" spans="1:6" ht="39" customHeight="1">
      <c r="A566" s="37">
        <v>5</v>
      </c>
      <c r="B566" s="165">
        <v>217</v>
      </c>
      <c r="C566" s="47" t="s">
        <v>601</v>
      </c>
      <c r="D566" s="91">
        <v>800</v>
      </c>
      <c r="E566" s="133">
        <f t="shared" si="93"/>
        <v>160</v>
      </c>
      <c r="F566" s="133">
        <f t="shared" si="97"/>
        <v>960</v>
      </c>
    </row>
    <row r="567" spans="1:6" ht="39">
      <c r="A567" s="37">
        <v>5</v>
      </c>
      <c r="B567" s="165">
        <v>218</v>
      </c>
      <c r="C567" s="47" t="s">
        <v>599</v>
      </c>
      <c r="D567" s="91">
        <v>1000</v>
      </c>
      <c r="E567" s="133">
        <f t="shared" ref="E567:E580" si="98">D567*20%</f>
        <v>200</v>
      </c>
      <c r="F567" s="133">
        <f t="shared" si="97"/>
        <v>1200</v>
      </c>
    </row>
    <row r="568" spans="1:6" ht="51.75">
      <c r="A568" s="37">
        <v>5</v>
      </c>
      <c r="B568" s="165">
        <v>219</v>
      </c>
      <c r="C568" s="47" t="s">
        <v>602</v>
      </c>
      <c r="D568" s="91">
        <v>1200</v>
      </c>
      <c r="E568" s="133">
        <f t="shared" si="98"/>
        <v>240</v>
      </c>
      <c r="F568" s="133">
        <f t="shared" si="97"/>
        <v>1440</v>
      </c>
    </row>
    <row r="569" spans="1:6" ht="51">
      <c r="A569" s="74">
        <v>5</v>
      </c>
      <c r="B569" s="165">
        <f t="shared" si="96"/>
        <v>220</v>
      </c>
      <c r="C569" s="45" t="s">
        <v>603</v>
      </c>
      <c r="D569" s="111">
        <v>211</v>
      </c>
      <c r="E569" s="133">
        <f t="shared" si="98"/>
        <v>42.2</v>
      </c>
      <c r="F569" s="133">
        <f t="shared" si="97"/>
        <v>253.2</v>
      </c>
    </row>
    <row r="570" spans="1:6" ht="21" customHeight="1">
      <c r="A570" s="74">
        <v>5</v>
      </c>
      <c r="B570" s="165">
        <v>222</v>
      </c>
      <c r="C570" s="49" t="s">
        <v>427</v>
      </c>
      <c r="D570" s="91">
        <v>79</v>
      </c>
      <c r="E570" s="133">
        <f t="shared" si="98"/>
        <v>15.8</v>
      </c>
      <c r="F570" s="133">
        <f t="shared" si="97"/>
        <v>94.8</v>
      </c>
    </row>
    <row r="571" spans="1:6">
      <c r="A571" s="74">
        <v>5</v>
      </c>
      <c r="B571" s="165">
        <f t="shared" si="96"/>
        <v>223</v>
      </c>
      <c r="C571" s="49" t="s">
        <v>428</v>
      </c>
      <c r="D571" s="91">
        <v>78</v>
      </c>
      <c r="E571" s="133">
        <f t="shared" si="98"/>
        <v>15.600000000000001</v>
      </c>
      <c r="F571" s="133">
        <f t="shared" si="97"/>
        <v>93.6</v>
      </c>
    </row>
    <row r="572" spans="1:6">
      <c r="A572" s="74">
        <v>5</v>
      </c>
      <c r="B572" s="165">
        <f t="shared" si="96"/>
        <v>224</v>
      </c>
      <c r="C572" s="49" t="s">
        <v>398</v>
      </c>
      <c r="D572" s="91">
        <v>83</v>
      </c>
      <c r="E572" s="133">
        <f t="shared" si="98"/>
        <v>16.600000000000001</v>
      </c>
      <c r="F572" s="133">
        <f t="shared" si="97"/>
        <v>99.6</v>
      </c>
    </row>
    <row r="573" spans="1:6">
      <c r="A573" s="74">
        <v>5</v>
      </c>
      <c r="B573" s="165">
        <f t="shared" si="96"/>
        <v>225</v>
      </c>
      <c r="C573" s="49" t="s">
        <v>429</v>
      </c>
      <c r="D573" s="91">
        <v>88</v>
      </c>
      <c r="E573" s="133">
        <f t="shared" si="98"/>
        <v>17.600000000000001</v>
      </c>
      <c r="F573" s="133">
        <f t="shared" si="97"/>
        <v>105.6</v>
      </c>
    </row>
    <row r="574" spans="1:6">
      <c r="A574" s="74">
        <v>5</v>
      </c>
      <c r="B574" s="165">
        <f t="shared" si="96"/>
        <v>226</v>
      </c>
      <c r="C574" s="49" t="s">
        <v>430</v>
      </c>
      <c r="D574" s="91">
        <v>62</v>
      </c>
      <c r="E574" s="133">
        <f t="shared" si="98"/>
        <v>12.4</v>
      </c>
      <c r="F574" s="133">
        <f t="shared" si="97"/>
        <v>74.400000000000006</v>
      </c>
    </row>
    <row r="575" spans="1:6">
      <c r="A575" s="189" t="s">
        <v>0</v>
      </c>
      <c r="B575" s="190"/>
      <c r="C575" s="190"/>
      <c r="D575" s="190"/>
      <c r="E575"/>
      <c r="F575"/>
    </row>
    <row r="576" spans="1:6">
      <c r="A576" s="74">
        <v>5</v>
      </c>
      <c r="B576" s="165">
        <v>229</v>
      </c>
      <c r="C576" s="35" t="s">
        <v>606</v>
      </c>
      <c r="D576" s="87">
        <v>89</v>
      </c>
      <c r="E576" s="133">
        <f t="shared" si="98"/>
        <v>17.8</v>
      </c>
      <c r="F576" s="133">
        <f t="shared" si="97"/>
        <v>106.8</v>
      </c>
    </row>
    <row r="577" spans="1:6" ht="54" customHeight="1">
      <c r="A577" s="74">
        <v>5</v>
      </c>
      <c r="B577" s="165">
        <v>230</v>
      </c>
      <c r="C577" s="9" t="s">
        <v>605</v>
      </c>
      <c r="D577" s="87">
        <v>347</v>
      </c>
      <c r="E577" s="133">
        <f t="shared" si="98"/>
        <v>69.400000000000006</v>
      </c>
      <c r="F577" s="133">
        <f t="shared" si="97"/>
        <v>416.4</v>
      </c>
    </row>
    <row r="578" spans="1:6" ht="20.25" customHeight="1">
      <c r="A578" s="74">
        <v>5</v>
      </c>
      <c r="B578" s="165">
        <f t="shared" ref="B578" si="99">B577+1</f>
        <v>231</v>
      </c>
      <c r="C578" s="35" t="s">
        <v>604</v>
      </c>
      <c r="D578" s="87">
        <v>233</v>
      </c>
      <c r="E578" s="133">
        <f t="shared" si="98"/>
        <v>46.6</v>
      </c>
      <c r="F578" s="133">
        <f t="shared" si="97"/>
        <v>279.60000000000002</v>
      </c>
    </row>
    <row r="579" spans="1:6" s="48" customFormat="1">
      <c r="A579" s="189" t="s">
        <v>467</v>
      </c>
      <c r="B579" s="190"/>
      <c r="C579" s="190"/>
      <c r="D579" s="190"/>
    </row>
    <row r="580" spans="1:6" s="48" customFormat="1">
      <c r="A580" s="74">
        <v>5</v>
      </c>
      <c r="B580" s="165">
        <v>247</v>
      </c>
      <c r="C580" s="35" t="s">
        <v>83</v>
      </c>
      <c r="D580" s="87">
        <v>317</v>
      </c>
      <c r="E580" s="133">
        <f t="shared" si="98"/>
        <v>63.400000000000006</v>
      </c>
      <c r="F580" s="133">
        <f t="shared" si="97"/>
        <v>380.4</v>
      </c>
    </row>
    <row r="581" spans="1:6">
      <c r="A581" s="74">
        <v>5</v>
      </c>
      <c r="B581" s="165">
        <v>248</v>
      </c>
      <c r="C581" s="35" t="s">
        <v>3</v>
      </c>
      <c r="D581" s="87">
        <v>631</v>
      </c>
      <c r="E581" s="133">
        <f t="shared" ref="E581" si="100">D581*20%</f>
        <v>126.2</v>
      </c>
      <c r="F581" s="133">
        <f t="shared" si="97"/>
        <v>757.2</v>
      </c>
    </row>
    <row r="582" spans="1:6">
      <c r="A582" s="74">
        <v>5</v>
      </c>
      <c r="B582" s="165">
        <v>249</v>
      </c>
      <c r="C582" s="35" t="s">
        <v>2</v>
      </c>
      <c r="D582" s="87">
        <v>317</v>
      </c>
      <c r="E582" s="133">
        <f t="shared" ref="E582" si="101">D582*20%</f>
        <v>63.400000000000006</v>
      </c>
      <c r="F582" s="133">
        <f t="shared" si="97"/>
        <v>380.4</v>
      </c>
    </row>
    <row r="583" spans="1:6">
      <c r="A583" s="74">
        <v>5</v>
      </c>
      <c r="B583" s="165">
        <v>250</v>
      </c>
      <c r="C583" s="35" t="s">
        <v>1</v>
      </c>
      <c r="D583" s="87">
        <v>88</v>
      </c>
      <c r="E583" s="133">
        <f t="shared" ref="E583:E619" si="102">D583*20%</f>
        <v>17.600000000000001</v>
      </c>
      <c r="F583" s="133">
        <f t="shared" si="97"/>
        <v>105.6</v>
      </c>
    </row>
    <row r="584" spans="1:6">
      <c r="A584" s="217" t="s">
        <v>461</v>
      </c>
      <c r="B584" s="217"/>
      <c r="C584" s="217"/>
      <c r="D584" s="217"/>
      <c r="E584"/>
      <c r="F584"/>
    </row>
    <row r="585" spans="1:6">
      <c r="A585" s="75">
        <v>5</v>
      </c>
      <c r="B585" s="175">
        <v>251</v>
      </c>
      <c r="C585" s="30" t="s">
        <v>358</v>
      </c>
      <c r="D585" s="85">
        <v>349</v>
      </c>
      <c r="E585" s="133">
        <f t="shared" si="102"/>
        <v>69.8</v>
      </c>
      <c r="F585" s="133">
        <f t="shared" si="97"/>
        <v>418.8</v>
      </c>
    </row>
    <row r="586" spans="1:6" ht="18.75" customHeight="1">
      <c r="A586" s="75">
        <v>5</v>
      </c>
      <c r="B586" s="175">
        <f>B585+1</f>
        <v>252</v>
      </c>
      <c r="C586" s="30" t="s">
        <v>359</v>
      </c>
      <c r="D586" s="85">
        <v>1824</v>
      </c>
      <c r="E586" s="133">
        <f t="shared" si="102"/>
        <v>364.8</v>
      </c>
      <c r="F586" s="133">
        <f t="shared" si="97"/>
        <v>2188.8000000000002</v>
      </c>
    </row>
    <row r="587" spans="1:6">
      <c r="A587" s="75">
        <v>5</v>
      </c>
      <c r="B587" s="175">
        <f t="shared" ref="B587:B608" si="103">B586+1</f>
        <v>253</v>
      </c>
      <c r="C587" s="30" t="s">
        <v>361</v>
      </c>
      <c r="D587" s="85">
        <v>98</v>
      </c>
      <c r="E587" s="133">
        <f t="shared" si="102"/>
        <v>19.600000000000001</v>
      </c>
      <c r="F587" s="133">
        <f t="shared" si="97"/>
        <v>117.6</v>
      </c>
    </row>
    <row r="588" spans="1:6">
      <c r="A588" s="75">
        <v>5</v>
      </c>
      <c r="B588" s="175">
        <f t="shared" si="103"/>
        <v>254</v>
      </c>
      <c r="C588" s="30" t="s">
        <v>362</v>
      </c>
      <c r="D588" s="85">
        <v>384</v>
      </c>
      <c r="E588" s="133">
        <f t="shared" si="102"/>
        <v>76.800000000000011</v>
      </c>
      <c r="F588" s="133">
        <f t="shared" si="97"/>
        <v>460.8</v>
      </c>
    </row>
    <row r="589" spans="1:6">
      <c r="A589" s="75">
        <v>5</v>
      </c>
      <c r="B589" s="175">
        <f t="shared" si="103"/>
        <v>255</v>
      </c>
      <c r="C589" s="30" t="s">
        <v>363</v>
      </c>
      <c r="D589" s="85">
        <v>106</v>
      </c>
      <c r="E589" s="133">
        <f t="shared" si="102"/>
        <v>21.200000000000003</v>
      </c>
      <c r="F589" s="133">
        <f t="shared" si="97"/>
        <v>127.2</v>
      </c>
    </row>
    <row r="590" spans="1:6">
      <c r="A590" s="75">
        <v>5</v>
      </c>
      <c r="B590" s="175">
        <f t="shared" si="103"/>
        <v>256</v>
      </c>
      <c r="C590" s="30" t="s">
        <v>364</v>
      </c>
      <c r="D590" s="85">
        <v>1001</v>
      </c>
      <c r="E590" s="133">
        <f t="shared" si="102"/>
        <v>200.20000000000002</v>
      </c>
      <c r="F590" s="133">
        <f t="shared" si="97"/>
        <v>1201.2</v>
      </c>
    </row>
    <row r="591" spans="1:6">
      <c r="A591" s="75">
        <v>5</v>
      </c>
      <c r="B591" s="175">
        <f t="shared" si="103"/>
        <v>257</v>
      </c>
      <c r="C591" s="30" t="s">
        <v>365</v>
      </c>
      <c r="D591" s="85">
        <v>1318</v>
      </c>
      <c r="E591" s="133">
        <f t="shared" si="102"/>
        <v>263.60000000000002</v>
      </c>
      <c r="F591" s="133">
        <f t="shared" si="97"/>
        <v>1581.6</v>
      </c>
    </row>
    <row r="592" spans="1:6">
      <c r="A592" s="75">
        <v>5</v>
      </c>
      <c r="B592" s="175">
        <f t="shared" si="103"/>
        <v>258</v>
      </c>
      <c r="C592" s="30" t="s">
        <v>366</v>
      </c>
      <c r="D592" s="85">
        <v>136</v>
      </c>
      <c r="E592" s="133">
        <f t="shared" si="102"/>
        <v>27.200000000000003</v>
      </c>
      <c r="F592" s="133">
        <f t="shared" si="97"/>
        <v>163.19999999999999</v>
      </c>
    </row>
    <row r="593" spans="1:6">
      <c r="A593" s="75">
        <v>5</v>
      </c>
      <c r="B593" s="175">
        <f t="shared" si="103"/>
        <v>259</v>
      </c>
      <c r="C593" s="30" t="s">
        <v>367</v>
      </c>
      <c r="D593" s="85">
        <v>154</v>
      </c>
      <c r="E593" s="133">
        <f t="shared" si="102"/>
        <v>30.8</v>
      </c>
      <c r="F593" s="133">
        <f t="shared" si="97"/>
        <v>184.8</v>
      </c>
    </row>
    <row r="594" spans="1:6">
      <c r="A594" s="75">
        <v>5</v>
      </c>
      <c r="B594" s="175">
        <f t="shared" si="103"/>
        <v>260</v>
      </c>
      <c r="C594" s="30" t="s">
        <v>368</v>
      </c>
      <c r="D594" s="85">
        <v>112</v>
      </c>
      <c r="E594" s="133">
        <f t="shared" si="102"/>
        <v>22.400000000000002</v>
      </c>
      <c r="F594" s="133">
        <f t="shared" si="97"/>
        <v>134.4</v>
      </c>
    </row>
    <row r="595" spans="1:6" ht="16.5" customHeight="1">
      <c r="A595" s="75">
        <v>5</v>
      </c>
      <c r="B595" s="175">
        <f t="shared" si="103"/>
        <v>261</v>
      </c>
      <c r="C595" s="30" t="s">
        <v>369</v>
      </c>
      <c r="D595" s="85">
        <v>136</v>
      </c>
      <c r="E595" s="133">
        <f t="shared" si="102"/>
        <v>27.200000000000003</v>
      </c>
      <c r="F595" s="133">
        <f t="shared" si="97"/>
        <v>163.19999999999999</v>
      </c>
    </row>
    <row r="596" spans="1:6" s="46" customFormat="1" ht="13.5" customHeight="1">
      <c r="A596" s="75">
        <v>5</v>
      </c>
      <c r="B596" s="175">
        <f t="shared" si="103"/>
        <v>262</v>
      </c>
      <c r="C596" s="30" t="s">
        <v>370</v>
      </c>
      <c r="D596" s="85">
        <v>89</v>
      </c>
      <c r="E596" s="133">
        <f t="shared" si="102"/>
        <v>17.8</v>
      </c>
      <c r="F596" s="133">
        <f t="shared" si="97"/>
        <v>106.8</v>
      </c>
    </row>
    <row r="597" spans="1:6" s="46" customFormat="1">
      <c r="A597" s="75">
        <v>5</v>
      </c>
      <c r="B597" s="175">
        <f t="shared" si="103"/>
        <v>263</v>
      </c>
      <c r="C597" s="30" t="s">
        <v>371</v>
      </c>
      <c r="D597" s="85">
        <v>708</v>
      </c>
      <c r="E597" s="133">
        <f t="shared" si="102"/>
        <v>141.6</v>
      </c>
      <c r="F597" s="133">
        <f t="shared" si="97"/>
        <v>849.6</v>
      </c>
    </row>
    <row r="598" spans="1:6" s="46" customFormat="1" ht="12.75" customHeight="1">
      <c r="A598" s="75">
        <v>5</v>
      </c>
      <c r="B598" s="175">
        <f t="shared" si="103"/>
        <v>264</v>
      </c>
      <c r="C598" s="30" t="s">
        <v>274</v>
      </c>
      <c r="D598" s="85">
        <v>662</v>
      </c>
      <c r="E598" s="133">
        <f t="shared" si="102"/>
        <v>132.4</v>
      </c>
      <c r="F598" s="133">
        <f t="shared" si="97"/>
        <v>794.4</v>
      </c>
    </row>
    <row r="599" spans="1:6" s="46" customFormat="1" ht="12.75" customHeight="1">
      <c r="A599" s="75">
        <v>5</v>
      </c>
      <c r="B599" s="175">
        <f t="shared" si="103"/>
        <v>265</v>
      </c>
      <c r="C599" s="30" t="s">
        <v>372</v>
      </c>
      <c r="D599" s="85">
        <v>1726</v>
      </c>
      <c r="E599" s="133">
        <f t="shared" si="102"/>
        <v>345.20000000000005</v>
      </c>
      <c r="F599" s="133">
        <f t="shared" si="97"/>
        <v>2071.1999999999998</v>
      </c>
    </row>
    <row r="600" spans="1:6" s="46" customFormat="1">
      <c r="A600" s="75">
        <v>5</v>
      </c>
      <c r="B600" s="175">
        <f t="shared" si="103"/>
        <v>266</v>
      </c>
      <c r="C600" s="30" t="s">
        <v>373</v>
      </c>
      <c r="D600" s="85">
        <v>1115</v>
      </c>
      <c r="E600" s="133">
        <f t="shared" si="102"/>
        <v>223</v>
      </c>
      <c r="F600" s="133">
        <f t="shared" si="97"/>
        <v>1338</v>
      </c>
    </row>
    <row r="601" spans="1:6">
      <c r="A601" s="75">
        <v>5</v>
      </c>
      <c r="B601" s="174" t="s">
        <v>623</v>
      </c>
      <c r="C601" s="30" t="s">
        <v>538</v>
      </c>
      <c r="D601" s="85">
        <v>150</v>
      </c>
      <c r="E601" s="133">
        <f t="shared" si="102"/>
        <v>30</v>
      </c>
      <c r="F601" s="133">
        <f t="shared" si="97"/>
        <v>180</v>
      </c>
    </row>
    <row r="602" spans="1:6" s="4" customFormat="1">
      <c r="A602" s="75">
        <v>5</v>
      </c>
      <c r="B602" s="175">
        <f>B600+1</f>
        <v>267</v>
      </c>
      <c r="C602" s="30" t="s">
        <v>374</v>
      </c>
      <c r="D602" s="85">
        <v>108</v>
      </c>
      <c r="E602" s="133">
        <f t="shared" si="102"/>
        <v>21.6</v>
      </c>
      <c r="F602" s="133">
        <f t="shared" si="97"/>
        <v>129.6</v>
      </c>
    </row>
    <row r="603" spans="1:6" s="4" customFormat="1">
      <c r="A603" s="75">
        <v>5</v>
      </c>
      <c r="B603" s="175">
        <f t="shared" si="103"/>
        <v>268</v>
      </c>
      <c r="C603" s="30" t="s">
        <v>462</v>
      </c>
      <c r="D603" s="85">
        <v>460</v>
      </c>
      <c r="E603" s="133">
        <f t="shared" si="102"/>
        <v>92</v>
      </c>
      <c r="F603" s="133">
        <f t="shared" si="97"/>
        <v>552</v>
      </c>
    </row>
    <row r="604" spans="1:6" s="4" customFormat="1">
      <c r="A604" s="75">
        <v>5</v>
      </c>
      <c r="B604" s="175">
        <f t="shared" si="103"/>
        <v>269</v>
      </c>
      <c r="C604" s="30" t="s">
        <v>377</v>
      </c>
      <c r="D604" s="85">
        <v>180</v>
      </c>
      <c r="E604" s="133">
        <f t="shared" si="102"/>
        <v>36</v>
      </c>
      <c r="F604" s="133">
        <f t="shared" si="97"/>
        <v>216</v>
      </c>
    </row>
    <row r="605" spans="1:6" s="4" customFormat="1">
      <c r="A605" s="75">
        <v>5</v>
      </c>
      <c r="B605" s="175">
        <f t="shared" si="103"/>
        <v>270</v>
      </c>
      <c r="C605" s="30" t="s">
        <v>378</v>
      </c>
      <c r="D605" s="85">
        <v>581</v>
      </c>
      <c r="E605" s="133">
        <f t="shared" si="102"/>
        <v>116.2</v>
      </c>
      <c r="F605" s="133">
        <f t="shared" si="97"/>
        <v>697.2</v>
      </c>
    </row>
    <row r="606" spans="1:6" s="4" customFormat="1" ht="25.5">
      <c r="A606" s="75">
        <v>5</v>
      </c>
      <c r="B606" s="175">
        <f t="shared" si="103"/>
        <v>271</v>
      </c>
      <c r="C606" s="30" t="s">
        <v>379</v>
      </c>
      <c r="D606" s="85">
        <v>1717</v>
      </c>
      <c r="E606" s="133">
        <f t="shared" si="102"/>
        <v>343.40000000000003</v>
      </c>
      <c r="F606" s="133">
        <f t="shared" si="97"/>
        <v>2060.4</v>
      </c>
    </row>
    <row r="607" spans="1:6" s="4" customFormat="1">
      <c r="A607" s="75">
        <v>5</v>
      </c>
      <c r="B607" s="175">
        <f t="shared" si="103"/>
        <v>272</v>
      </c>
      <c r="C607" s="102" t="s">
        <v>612</v>
      </c>
      <c r="D607" s="85">
        <v>862</v>
      </c>
      <c r="E607" s="133">
        <f t="shared" si="102"/>
        <v>172.4</v>
      </c>
      <c r="F607" s="133">
        <f t="shared" si="97"/>
        <v>1034.4000000000001</v>
      </c>
    </row>
    <row r="608" spans="1:6" s="4" customFormat="1">
      <c r="A608" s="75">
        <v>5</v>
      </c>
      <c r="B608" s="175">
        <f t="shared" si="103"/>
        <v>273</v>
      </c>
      <c r="C608" s="30" t="s">
        <v>381</v>
      </c>
      <c r="D608" s="85">
        <v>163</v>
      </c>
      <c r="E608" s="133">
        <f t="shared" si="102"/>
        <v>32.6</v>
      </c>
      <c r="F608" s="133">
        <f t="shared" si="97"/>
        <v>195.6</v>
      </c>
    </row>
    <row r="609" spans="1:6" s="4" customFormat="1">
      <c r="A609" s="204" t="s">
        <v>624</v>
      </c>
      <c r="B609" s="205"/>
      <c r="C609" s="205"/>
      <c r="D609" s="205"/>
    </row>
    <row r="610" spans="1:6" s="4" customFormat="1" ht="25.5">
      <c r="A610" s="75">
        <v>5</v>
      </c>
      <c r="B610" s="175">
        <v>274</v>
      </c>
      <c r="C610" s="38" t="s">
        <v>471</v>
      </c>
      <c r="D610" s="99">
        <v>5500</v>
      </c>
      <c r="E610" s="133">
        <f t="shared" si="102"/>
        <v>1100</v>
      </c>
      <c r="F610" s="133">
        <f t="shared" si="97"/>
        <v>6600</v>
      </c>
    </row>
    <row r="611" spans="1:6" s="4" customFormat="1" ht="25.5">
      <c r="A611" s="75">
        <v>5</v>
      </c>
      <c r="B611" s="175">
        <v>275</v>
      </c>
      <c r="C611" s="38" t="s">
        <v>472</v>
      </c>
      <c r="D611" s="99">
        <v>4500</v>
      </c>
      <c r="E611" s="133">
        <f t="shared" si="102"/>
        <v>900</v>
      </c>
      <c r="F611" s="133">
        <f t="shared" si="97"/>
        <v>5400</v>
      </c>
    </row>
    <row r="612" spans="1:6" s="4" customFormat="1" ht="25.5">
      <c r="A612" s="75">
        <v>5</v>
      </c>
      <c r="B612" s="175">
        <v>276</v>
      </c>
      <c r="C612" s="38" t="s">
        <v>473</v>
      </c>
      <c r="D612" s="99">
        <v>3500</v>
      </c>
      <c r="E612" s="133">
        <f t="shared" si="102"/>
        <v>700</v>
      </c>
      <c r="F612" s="133">
        <f t="shared" ref="F612:F619" si="104">D612+E612</f>
        <v>4200</v>
      </c>
    </row>
    <row r="613" spans="1:6">
      <c r="A613" s="75">
        <v>5</v>
      </c>
      <c r="B613" s="175">
        <v>277</v>
      </c>
      <c r="C613" s="38" t="s">
        <v>24</v>
      </c>
      <c r="D613" s="99">
        <v>2500</v>
      </c>
      <c r="E613" s="133">
        <f t="shared" si="102"/>
        <v>500</v>
      </c>
      <c r="F613" s="133">
        <f t="shared" si="104"/>
        <v>3000</v>
      </c>
    </row>
    <row r="614" spans="1:6">
      <c r="A614" s="75">
        <v>5</v>
      </c>
      <c r="B614" s="175">
        <v>278</v>
      </c>
      <c r="C614" s="38" t="s">
        <v>474</v>
      </c>
      <c r="D614" s="99">
        <v>1800</v>
      </c>
      <c r="E614" s="133">
        <f t="shared" si="102"/>
        <v>360</v>
      </c>
      <c r="F614" s="133">
        <f t="shared" si="104"/>
        <v>2160</v>
      </c>
    </row>
    <row r="615" spans="1:6">
      <c r="A615" s="75">
        <v>5</v>
      </c>
      <c r="B615" s="175">
        <v>279</v>
      </c>
      <c r="C615" s="43" t="s">
        <v>25</v>
      </c>
      <c r="D615" s="99">
        <v>3500</v>
      </c>
      <c r="E615" s="133">
        <f t="shared" si="102"/>
        <v>700</v>
      </c>
      <c r="F615" s="133">
        <f t="shared" si="104"/>
        <v>4200</v>
      </c>
    </row>
    <row r="616" spans="1:6">
      <c r="A616" s="75">
        <v>5</v>
      </c>
      <c r="B616" s="175">
        <v>280</v>
      </c>
      <c r="C616" s="9" t="s">
        <v>84</v>
      </c>
      <c r="D616" s="99">
        <v>780</v>
      </c>
      <c r="E616" s="133">
        <f t="shared" si="102"/>
        <v>156</v>
      </c>
      <c r="F616" s="133">
        <f t="shared" si="104"/>
        <v>936</v>
      </c>
    </row>
    <row r="617" spans="1:6">
      <c r="A617" s="75">
        <v>5</v>
      </c>
      <c r="B617" s="175">
        <v>281</v>
      </c>
      <c r="C617" s="9" t="s">
        <v>85</v>
      </c>
      <c r="D617" s="99">
        <v>1488</v>
      </c>
      <c r="E617" s="133">
        <f t="shared" si="102"/>
        <v>297.60000000000002</v>
      </c>
      <c r="F617" s="133">
        <f t="shared" si="104"/>
        <v>1785.6</v>
      </c>
    </row>
    <row r="618" spans="1:6" ht="26.25">
      <c r="A618" s="75">
        <v>5</v>
      </c>
      <c r="B618" s="175">
        <v>282</v>
      </c>
      <c r="C618" s="9" t="s">
        <v>629</v>
      </c>
      <c r="D618" s="99">
        <v>3500</v>
      </c>
      <c r="E618" s="133">
        <f t="shared" si="102"/>
        <v>700</v>
      </c>
      <c r="F618" s="133">
        <f t="shared" si="104"/>
        <v>4200</v>
      </c>
    </row>
    <row r="619" spans="1:6">
      <c r="A619" s="75">
        <v>5</v>
      </c>
      <c r="B619" s="175">
        <v>283</v>
      </c>
      <c r="C619" s="9" t="s">
        <v>1146</v>
      </c>
      <c r="D619" s="99">
        <v>2500</v>
      </c>
      <c r="E619" s="133">
        <f t="shared" si="102"/>
        <v>500</v>
      </c>
      <c r="F619" s="133">
        <f t="shared" si="104"/>
        <v>3000</v>
      </c>
    </row>
    <row r="620" spans="1:6" ht="18.75" customHeight="1">
      <c r="A620" s="218" t="s">
        <v>486</v>
      </c>
      <c r="B620" s="219"/>
      <c r="C620" s="219"/>
      <c r="D620" s="219"/>
      <c r="E620"/>
      <c r="F620"/>
    </row>
    <row r="621" spans="1:6" ht="16.5" customHeight="1">
      <c r="A621" s="204" t="s">
        <v>464</v>
      </c>
      <c r="B621" s="205"/>
      <c r="C621" s="205"/>
      <c r="D621" s="205"/>
      <c r="E621"/>
      <c r="F621"/>
    </row>
    <row r="622" spans="1:6" ht="24.75" customHeight="1">
      <c r="A622" s="75">
        <v>6</v>
      </c>
      <c r="B622" s="175">
        <v>1</v>
      </c>
      <c r="C622" s="68" t="s">
        <v>465</v>
      </c>
      <c r="D622" s="99">
        <v>77</v>
      </c>
      <c r="E622" s="133">
        <f t="shared" ref="E622:E657" si="105">D622*20%</f>
        <v>15.4</v>
      </c>
      <c r="F622" s="133">
        <f t="shared" ref="F622:F657" si="106">D622+E622</f>
        <v>92.4</v>
      </c>
    </row>
    <row r="623" spans="1:6" ht="14.25" customHeight="1">
      <c r="A623" s="75">
        <v>6</v>
      </c>
      <c r="B623" s="175">
        <v>2</v>
      </c>
      <c r="C623" s="68" t="s">
        <v>523</v>
      </c>
      <c r="D623" s="108">
        <v>230</v>
      </c>
      <c r="E623" s="133">
        <f t="shared" si="105"/>
        <v>46</v>
      </c>
      <c r="F623" s="133">
        <f t="shared" si="106"/>
        <v>276</v>
      </c>
    </row>
    <row r="624" spans="1:6" ht="18.75" customHeight="1">
      <c r="A624" s="75">
        <v>6</v>
      </c>
      <c r="B624" s="175">
        <v>3</v>
      </c>
      <c r="C624" s="68" t="s">
        <v>524</v>
      </c>
      <c r="D624" s="108">
        <v>240</v>
      </c>
      <c r="E624" s="133">
        <f t="shared" si="105"/>
        <v>48</v>
      </c>
      <c r="F624" s="133">
        <f t="shared" si="106"/>
        <v>288</v>
      </c>
    </row>
    <row r="625" spans="1:6" ht="13.5" customHeight="1">
      <c r="A625" s="75">
        <v>6</v>
      </c>
      <c r="B625" s="175">
        <v>4</v>
      </c>
      <c r="C625" s="68" t="s">
        <v>525</v>
      </c>
      <c r="D625" s="108">
        <v>440</v>
      </c>
      <c r="E625" s="133">
        <f t="shared" si="105"/>
        <v>88</v>
      </c>
      <c r="F625" s="133">
        <f t="shared" si="106"/>
        <v>528</v>
      </c>
    </row>
    <row r="626" spans="1:6" ht="13.5" customHeight="1">
      <c r="A626" s="75">
        <v>6</v>
      </c>
      <c r="B626" s="175">
        <v>5</v>
      </c>
      <c r="C626" s="68" t="s">
        <v>625</v>
      </c>
      <c r="D626" s="108">
        <v>520</v>
      </c>
      <c r="E626" s="133">
        <f t="shared" si="105"/>
        <v>104</v>
      </c>
      <c r="F626" s="133">
        <f t="shared" si="106"/>
        <v>624</v>
      </c>
    </row>
    <row r="627" spans="1:6" ht="13.5" customHeight="1">
      <c r="A627" s="75">
        <v>6</v>
      </c>
      <c r="B627" s="175">
        <v>6</v>
      </c>
      <c r="C627" s="68" t="s">
        <v>529</v>
      </c>
      <c r="D627" s="108">
        <v>280</v>
      </c>
      <c r="E627" s="133">
        <f t="shared" si="105"/>
        <v>56</v>
      </c>
      <c r="F627" s="133">
        <f t="shared" si="106"/>
        <v>336</v>
      </c>
    </row>
    <row r="628" spans="1:6" ht="13.5" customHeight="1">
      <c r="A628" s="75">
        <v>6</v>
      </c>
      <c r="B628" s="175">
        <v>7</v>
      </c>
      <c r="C628" s="68" t="s">
        <v>530</v>
      </c>
      <c r="D628" s="108">
        <v>260</v>
      </c>
      <c r="E628" s="133">
        <f t="shared" si="105"/>
        <v>52</v>
      </c>
      <c r="F628" s="133">
        <f t="shared" si="106"/>
        <v>312</v>
      </c>
    </row>
    <row r="629" spans="1:6" ht="19.5" customHeight="1">
      <c r="A629" s="75">
        <v>6</v>
      </c>
      <c r="B629" s="175">
        <v>8</v>
      </c>
      <c r="C629" s="32" t="s">
        <v>351</v>
      </c>
      <c r="D629" s="99">
        <v>871</v>
      </c>
      <c r="E629" s="133">
        <f t="shared" si="105"/>
        <v>174.20000000000002</v>
      </c>
      <c r="F629" s="133">
        <f t="shared" si="106"/>
        <v>1045.2</v>
      </c>
    </row>
    <row r="630" spans="1:6" ht="13.5" customHeight="1">
      <c r="A630" s="75">
        <v>6</v>
      </c>
      <c r="B630" s="175">
        <v>9</v>
      </c>
      <c r="C630" s="32" t="s">
        <v>352</v>
      </c>
      <c r="D630" s="99">
        <v>1874</v>
      </c>
      <c r="E630" s="133">
        <f t="shared" si="105"/>
        <v>374.8</v>
      </c>
      <c r="F630" s="133">
        <f t="shared" si="106"/>
        <v>2248.8000000000002</v>
      </c>
    </row>
    <row r="631" spans="1:6" ht="19.5" customHeight="1">
      <c r="A631" s="75">
        <v>6</v>
      </c>
      <c r="B631" s="175">
        <v>10</v>
      </c>
      <c r="C631" s="43" t="s">
        <v>496</v>
      </c>
      <c r="D631" s="99">
        <v>853</v>
      </c>
      <c r="E631" s="133">
        <f t="shared" si="105"/>
        <v>170.60000000000002</v>
      </c>
      <c r="F631" s="133">
        <f t="shared" si="106"/>
        <v>1023.6</v>
      </c>
    </row>
    <row r="632" spans="1:6" ht="12.75" customHeight="1">
      <c r="A632" s="75">
        <v>6</v>
      </c>
      <c r="B632" s="175">
        <v>11</v>
      </c>
      <c r="C632" s="45" t="s">
        <v>353</v>
      </c>
      <c r="D632" s="99">
        <v>792</v>
      </c>
      <c r="E632" s="133">
        <f t="shared" si="105"/>
        <v>158.4</v>
      </c>
      <c r="F632" s="133">
        <f t="shared" si="106"/>
        <v>950.4</v>
      </c>
    </row>
    <row r="633" spans="1:6" ht="18" customHeight="1">
      <c r="A633" s="75">
        <v>6</v>
      </c>
      <c r="B633" s="175">
        <v>12</v>
      </c>
      <c r="C633" s="43" t="s">
        <v>354</v>
      </c>
      <c r="D633" s="99">
        <v>745</v>
      </c>
      <c r="E633" s="133">
        <f t="shared" si="105"/>
        <v>149</v>
      </c>
      <c r="F633" s="133">
        <f t="shared" si="106"/>
        <v>894</v>
      </c>
    </row>
    <row r="634" spans="1:6" ht="18" customHeight="1">
      <c r="A634" s="75">
        <v>6</v>
      </c>
      <c r="B634" s="175">
        <v>13</v>
      </c>
      <c r="C634" s="43" t="s">
        <v>526</v>
      </c>
      <c r="D634" s="99">
        <v>461</v>
      </c>
      <c r="E634" s="133">
        <f t="shared" si="105"/>
        <v>92.2</v>
      </c>
      <c r="F634" s="133">
        <f t="shared" si="106"/>
        <v>553.20000000000005</v>
      </c>
    </row>
    <row r="635" spans="1:6" ht="18" customHeight="1">
      <c r="A635" s="75">
        <v>6</v>
      </c>
      <c r="B635" s="175">
        <v>14</v>
      </c>
      <c r="C635" s="43" t="s">
        <v>527</v>
      </c>
      <c r="D635" s="99">
        <v>461</v>
      </c>
      <c r="E635" s="133">
        <f t="shared" si="105"/>
        <v>92.2</v>
      </c>
      <c r="F635" s="133">
        <f t="shared" si="106"/>
        <v>553.20000000000005</v>
      </c>
    </row>
    <row r="636" spans="1:6">
      <c r="A636" s="75">
        <v>6</v>
      </c>
      <c r="B636" s="175">
        <v>15</v>
      </c>
      <c r="C636" s="43" t="s">
        <v>528</v>
      </c>
      <c r="D636" s="99">
        <v>461</v>
      </c>
      <c r="E636" s="133">
        <f t="shared" si="105"/>
        <v>92.2</v>
      </c>
      <c r="F636" s="133">
        <f t="shared" si="106"/>
        <v>553.20000000000005</v>
      </c>
    </row>
    <row r="637" spans="1:6">
      <c r="A637" s="75">
        <v>6</v>
      </c>
      <c r="B637" s="175">
        <v>16</v>
      </c>
      <c r="C637" s="32" t="s">
        <v>531</v>
      </c>
      <c r="D637" s="99">
        <v>461</v>
      </c>
      <c r="E637" s="133">
        <f t="shared" si="105"/>
        <v>92.2</v>
      </c>
      <c r="F637" s="133">
        <f t="shared" si="106"/>
        <v>553.20000000000005</v>
      </c>
    </row>
    <row r="638" spans="1:6" ht="25.5">
      <c r="A638" s="75">
        <v>6</v>
      </c>
      <c r="B638" s="175" t="s">
        <v>534</v>
      </c>
      <c r="C638" s="80" t="s">
        <v>507</v>
      </c>
      <c r="D638" s="99">
        <v>628</v>
      </c>
      <c r="E638" s="133">
        <f t="shared" si="105"/>
        <v>125.60000000000001</v>
      </c>
      <c r="F638" s="133">
        <f t="shared" si="106"/>
        <v>753.6</v>
      </c>
    </row>
    <row r="639" spans="1:6">
      <c r="A639" s="217" t="s">
        <v>382</v>
      </c>
      <c r="B639" s="217"/>
      <c r="C639" s="217"/>
      <c r="D639" s="217"/>
      <c r="E639"/>
      <c r="F639"/>
    </row>
    <row r="640" spans="1:6">
      <c r="A640" s="37">
        <v>6</v>
      </c>
      <c r="B640" s="165">
        <v>18</v>
      </c>
      <c r="C640" s="40" t="s">
        <v>383</v>
      </c>
      <c r="D640" s="91">
        <v>214</v>
      </c>
      <c r="E640" s="133">
        <f t="shared" si="105"/>
        <v>42.800000000000004</v>
      </c>
      <c r="F640" s="133">
        <f t="shared" si="106"/>
        <v>256.8</v>
      </c>
    </row>
    <row r="641" spans="1:6">
      <c r="A641" s="37">
        <v>6</v>
      </c>
      <c r="B641" s="165">
        <v>19</v>
      </c>
      <c r="C641" s="40" t="s">
        <v>192</v>
      </c>
      <c r="D641" s="91">
        <v>160</v>
      </c>
      <c r="E641" s="133">
        <f t="shared" si="105"/>
        <v>32</v>
      </c>
      <c r="F641" s="133">
        <f t="shared" si="106"/>
        <v>192</v>
      </c>
    </row>
    <row r="642" spans="1:6" s="44" customFormat="1">
      <c r="A642" s="37">
        <v>6</v>
      </c>
      <c r="B642" s="165">
        <v>20</v>
      </c>
      <c r="C642" s="40" t="s">
        <v>384</v>
      </c>
      <c r="D642" s="91">
        <v>160</v>
      </c>
      <c r="E642" s="133">
        <f t="shared" si="105"/>
        <v>32</v>
      </c>
      <c r="F642" s="133">
        <f t="shared" si="106"/>
        <v>192</v>
      </c>
    </row>
    <row r="643" spans="1:6" s="44" customFormat="1">
      <c r="A643" s="37">
        <v>6</v>
      </c>
      <c r="B643" s="165">
        <v>21</v>
      </c>
      <c r="C643" s="40" t="s">
        <v>385</v>
      </c>
      <c r="D643" s="91">
        <v>224</v>
      </c>
      <c r="E643" s="133">
        <f t="shared" si="105"/>
        <v>44.800000000000004</v>
      </c>
      <c r="F643" s="133">
        <f t="shared" si="106"/>
        <v>268.8</v>
      </c>
    </row>
    <row r="644" spans="1:6" s="44" customFormat="1">
      <c r="A644" s="37">
        <v>6</v>
      </c>
      <c r="B644" s="165">
        <v>22</v>
      </c>
      <c r="C644" s="40" t="s">
        <v>386</v>
      </c>
      <c r="D644" s="91">
        <v>158</v>
      </c>
      <c r="E644" s="133">
        <f t="shared" si="105"/>
        <v>31.6</v>
      </c>
      <c r="F644" s="133">
        <f t="shared" si="106"/>
        <v>189.6</v>
      </c>
    </row>
    <row r="645" spans="1:6" s="44" customFormat="1">
      <c r="A645" s="37">
        <v>6</v>
      </c>
      <c r="B645" s="165">
        <v>23</v>
      </c>
      <c r="C645" s="30" t="s">
        <v>493</v>
      </c>
      <c r="D645" s="91">
        <v>250</v>
      </c>
      <c r="E645" s="133">
        <f t="shared" si="105"/>
        <v>50</v>
      </c>
      <c r="F645" s="133">
        <f t="shared" si="106"/>
        <v>300</v>
      </c>
    </row>
    <row r="646" spans="1:6" s="44" customFormat="1" ht="14.25" customHeight="1">
      <c r="A646" s="223" t="s">
        <v>131</v>
      </c>
      <c r="B646" s="224"/>
      <c r="C646" s="224"/>
      <c r="D646" s="224"/>
    </row>
    <row r="647" spans="1:6" s="44" customFormat="1">
      <c r="A647" s="75">
        <v>6</v>
      </c>
      <c r="B647" s="175">
        <v>24</v>
      </c>
      <c r="C647" s="30" t="s">
        <v>183</v>
      </c>
      <c r="D647" s="100">
        <v>151</v>
      </c>
      <c r="E647" s="133">
        <f t="shared" si="105"/>
        <v>30.200000000000003</v>
      </c>
      <c r="F647" s="133">
        <f t="shared" si="106"/>
        <v>181.2</v>
      </c>
    </row>
    <row r="648" spans="1:6" ht="25.5">
      <c r="A648" s="75">
        <v>6</v>
      </c>
      <c r="B648" s="175">
        <v>25</v>
      </c>
      <c r="C648" s="30" t="s">
        <v>132</v>
      </c>
      <c r="D648" s="100">
        <v>143</v>
      </c>
      <c r="E648" s="133">
        <f t="shared" si="105"/>
        <v>28.6</v>
      </c>
      <c r="F648" s="133">
        <f t="shared" si="106"/>
        <v>171.6</v>
      </c>
    </row>
    <row r="649" spans="1:6">
      <c r="A649" s="75">
        <v>6</v>
      </c>
      <c r="B649" s="175">
        <v>26</v>
      </c>
      <c r="C649" s="30" t="s">
        <v>135</v>
      </c>
      <c r="D649" s="100">
        <v>217</v>
      </c>
      <c r="E649" s="133">
        <f t="shared" si="105"/>
        <v>43.400000000000006</v>
      </c>
      <c r="F649" s="133">
        <f t="shared" si="106"/>
        <v>260.39999999999998</v>
      </c>
    </row>
    <row r="650" spans="1:6" ht="16.5" customHeight="1">
      <c r="A650" s="75">
        <v>6</v>
      </c>
      <c r="B650" s="175">
        <v>27</v>
      </c>
      <c r="C650" s="30" t="s">
        <v>133</v>
      </c>
      <c r="D650" s="100">
        <v>244</v>
      </c>
      <c r="E650" s="133">
        <f t="shared" si="105"/>
        <v>48.800000000000004</v>
      </c>
      <c r="F650" s="133">
        <f t="shared" si="106"/>
        <v>292.8</v>
      </c>
    </row>
    <row r="651" spans="1:6" ht="25.5">
      <c r="A651" s="75">
        <v>6</v>
      </c>
      <c r="B651" s="175">
        <v>28</v>
      </c>
      <c r="C651" s="30" t="s">
        <v>134</v>
      </c>
      <c r="D651" s="100">
        <v>206</v>
      </c>
      <c r="E651" s="133">
        <f t="shared" si="105"/>
        <v>41.2</v>
      </c>
      <c r="F651" s="133">
        <f t="shared" si="106"/>
        <v>247.2</v>
      </c>
    </row>
    <row r="652" spans="1:6">
      <c r="A652" s="75">
        <v>6</v>
      </c>
      <c r="B652" s="175">
        <v>29</v>
      </c>
      <c r="C652" s="30" t="s">
        <v>136</v>
      </c>
      <c r="D652" s="100">
        <v>918</v>
      </c>
      <c r="E652" s="133">
        <f t="shared" si="105"/>
        <v>183.60000000000002</v>
      </c>
      <c r="F652" s="133">
        <f t="shared" si="106"/>
        <v>1101.5999999999999</v>
      </c>
    </row>
    <row r="653" spans="1:6" ht="18.75">
      <c r="A653" s="191" t="s">
        <v>487</v>
      </c>
      <c r="B653" s="191"/>
      <c r="C653" s="191"/>
      <c r="D653" s="191"/>
      <c r="E653"/>
      <c r="F653"/>
    </row>
    <row r="654" spans="1:6" ht="26.25">
      <c r="A654" s="37">
        <v>7</v>
      </c>
      <c r="B654" s="165">
        <v>1</v>
      </c>
      <c r="C654" s="9" t="s">
        <v>127</v>
      </c>
      <c r="D654" s="62">
        <v>120</v>
      </c>
      <c r="E654" s="133">
        <f t="shared" si="105"/>
        <v>24</v>
      </c>
      <c r="F654" s="133">
        <f t="shared" si="106"/>
        <v>144</v>
      </c>
    </row>
    <row r="655" spans="1:6" ht="26.25">
      <c r="A655" s="34">
        <v>7</v>
      </c>
      <c r="B655" s="165">
        <v>2</v>
      </c>
      <c r="C655" s="9" t="s">
        <v>128</v>
      </c>
      <c r="D655" s="62">
        <v>120</v>
      </c>
      <c r="E655" s="133">
        <f t="shared" si="105"/>
        <v>24</v>
      </c>
      <c r="F655" s="133">
        <f t="shared" si="106"/>
        <v>144</v>
      </c>
    </row>
    <row r="656" spans="1:6" ht="25.5">
      <c r="A656" s="34">
        <v>7</v>
      </c>
      <c r="B656" s="165">
        <v>3</v>
      </c>
      <c r="C656" s="38" t="s">
        <v>23</v>
      </c>
      <c r="D656" s="41">
        <v>270</v>
      </c>
      <c r="E656" s="133">
        <f t="shared" si="105"/>
        <v>54</v>
      </c>
      <c r="F656" s="133">
        <f t="shared" si="106"/>
        <v>324</v>
      </c>
    </row>
    <row r="657" spans="1:6" ht="17.25" customHeight="1">
      <c r="A657" s="34">
        <v>7</v>
      </c>
      <c r="B657" s="165">
        <v>4</v>
      </c>
      <c r="C657" s="38" t="s">
        <v>26</v>
      </c>
      <c r="D657" s="42">
        <v>240</v>
      </c>
      <c r="E657" s="133">
        <f t="shared" si="105"/>
        <v>48</v>
      </c>
      <c r="F657" s="133">
        <f t="shared" si="106"/>
        <v>288</v>
      </c>
    </row>
    <row r="658" spans="1:6">
      <c r="A658" s="34">
        <v>7</v>
      </c>
      <c r="B658" s="165">
        <v>5</v>
      </c>
      <c r="C658" s="35" t="s">
        <v>27</v>
      </c>
      <c r="D658" s="36" t="s">
        <v>38</v>
      </c>
      <c r="E658" s="36"/>
      <c r="F658" s="36"/>
    </row>
    <row r="659" spans="1:6" ht="26.25">
      <c r="A659" s="34">
        <v>7</v>
      </c>
      <c r="B659" s="165">
        <v>6</v>
      </c>
      <c r="C659" s="9" t="s">
        <v>126</v>
      </c>
      <c r="D659" s="62" t="s">
        <v>38</v>
      </c>
      <c r="E659" s="62"/>
      <c r="F659" s="62"/>
    </row>
    <row r="660" spans="1:6" ht="51">
      <c r="A660" s="34">
        <v>7</v>
      </c>
      <c r="B660" s="165">
        <v>7</v>
      </c>
      <c r="C660" s="43" t="s">
        <v>28</v>
      </c>
      <c r="D660" s="31">
        <v>120</v>
      </c>
      <c r="E660" s="133">
        <f t="shared" ref="E660:E671" si="107">D660*20%</f>
        <v>24</v>
      </c>
      <c r="F660" s="133">
        <f t="shared" ref="F660:F671" si="108">D660+E660</f>
        <v>144</v>
      </c>
    </row>
    <row r="661" spans="1:6">
      <c r="A661" s="34">
        <v>7</v>
      </c>
      <c r="B661" s="165">
        <v>8</v>
      </c>
      <c r="C661" s="35" t="s">
        <v>29</v>
      </c>
      <c r="D661" s="36" t="s">
        <v>38</v>
      </c>
      <c r="E661" s="36"/>
      <c r="F661" s="36"/>
    </row>
    <row r="662" spans="1:6" ht="26.25">
      <c r="A662" s="34">
        <v>7</v>
      </c>
      <c r="B662" s="165">
        <v>9</v>
      </c>
      <c r="C662" s="9" t="s">
        <v>30</v>
      </c>
      <c r="D662" s="62">
        <v>20</v>
      </c>
      <c r="E662" s="133">
        <f t="shared" si="107"/>
        <v>4</v>
      </c>
      <c r="F662" s="133">
        <f t="shared" si="108"/>
        <v>24</v>
      </c>
    </row>
    <row r="663" spans="1:6">
      <c r="A663" s="34">
        <v>7</v>
      </c>
      <c r="B663" s="165">
        <v>10</v>
      </c>
      <c r="C663" s="9" t="s">
        <v>480</v>
      </c>
      <c r="D663" s="62">
        <v>204</v>
      </c>
      <c r="E663" s="133">
        <f t="shared" si="107"/>
        <v>40.800000000000004</v>
      </c>
      <c r="F663" s="133">
        <f t="shared" si="108"/>
        <v>244.8</v>
      </c>
    </row>
    <row r="664" spans="1:6">
      <c r="A664" s="34">
        <v>7</v>
      </c>
      <c r="B664" s="165">
        <v>11</v>
      </c>
      <c r="C664" s="9" t="s">
        <v>478</v>
      </c>
      <c r="D664" s="62">
        <v>96</v>
      </c>
      <c r="E664" s="133">
        <f t="shared" si="107"/>
        <v>19.200000000000003</v>
      </c>
      <c r="F664" s="133">
        <f t="shared" si="108"/>
        <v>115.2</v>
      </c>
    </row>
    <row r="665" spans="1:6" ht="21" customHeight="1">
      <c r="A665" s="34">
        <v>7</v>
      </c>
      <c r="B665" s="165">
        <v>12</v>
      </c>
      <c r="C665" s="9" t="s">
        <v>479</v>
      </c>
      <c r="D665" s="62">
        <v>60</v>
      </c>
      <c r="E665" s="133">
        <f t="shared" si="107"/>
        <v>12</v>
      </c>
      <c r="F665" s="133">
        <f t="shared" si="108"/>
        <v>72</v>
      </c>
    </row>
    <row r="666" spans="1:6">
      <c r="A666" s="34">
        <v>7</v>
      </c>
      <c r="B666" s="165">
        <v>13</v>
      </c>
      <c r="C666" s="9" t="s">
        <v>87</v>
      </c>
      <c r="D666" s="62">
        <v>2880</v>
      </c>
      <c r="E666" s="133">
        <f t="shared" si="107"/>
        <v>576</v>
      </c>
      <c r="F666" s="133">
        <f t="shared" si="108"/>
        <v>3456</v>
      </c>
    </row>
    <row r="667" spans="1:6">
      <c r="A667" s="34">
        <v>7</v>
      </c>
      <c r="B667" s="165">
        <v>14</v>
      </c>
      <c r="C667" s="9" t="s">
        <v>88</v>
      </c>
      <c r="D667" s="62">
        <v>80</v>
      </c>
      <c r="E667" s="133">
        <f t="shared" si="107"/>
        <v>16</v>
      </c>
      <c r="F667" s="133">
        <f t="shared" si="108"/>
        <v>96</v>
      </c>
    </row>
    <row r="668" spans="1:6" s="4" customFormat="1">
      <c r="A668" s="34">
        <v>7</v>
      </c>
      <c r="B668" s="165">
        <v>15</v>
      </c>
      <c r="C668" s="9" t="s">
        <v>142</v>
      </c>
      <c r="D668" s="36" t="s">
        <v>38</v>
      </c>
      <c r="E668" s="133"/>
      <c r="F668" s="133"/>
    </row>
    <row r="669" spans="1:6" s="4" customFormat="1" ht="38.25" customHeight="1">
      <c r="A669" s="34">
        <v>7</v>
      </c>
      <c r="B669" s="165" t="s">
        <v>533</v>
      </c>
      <c r="C669" s="77" t="s">
        <v>511</v>
      </c>
      <c r="D669" s="36" t="s">
        <v>38</v>
      </c>
      <c r="E669" s="133"/>
      <c r="F669" s="133"/>
    </row>
    <row r="670" spans="1:6" s="4" customFormat="1">
      <c r="A670" s="34">
        <v>7</v>
      </c>
      <c r="B670" s="173" t="s">
        <v>534</v>
      </c>
      <c r="C670" s="77" t="s">
        <v>509</v>
      </c>
      <c r="D670" s="36" t="s">
        <v>38</v>
      </c>
      <c r="E670" s="133"/>
      <c r="F670" s="133"/>
    </row>
    <row r="671" spans="1:6" s="4" customFormat="1">
      <c r="A671" s="34">
        <v>7</v>
      </c>
      <c r="B671" s="173" t="s">
        <v>595</v>
      </c>
      <c r="C671" s="77" t="s">
        <v>596</v>
      </c>
      <c r="D671" s="36">
        <v>35</v>
      </c>
      <c r="E671" s="133">
        <f t="shared" si="107"/>
        <v>7</v>
      </c>
      <c r="F671" s="133">
        <f t="shared" si="108"/>
        <v>42</v>
      </c>
    </row>
    <row r="672" spans="1:6" s="4" customFormat="1">
      <c r="A672" s="34">
        <v>7</v>
      </c>
      <c r="B672" s="188" t="s">
        <v>1149</v>
      </c>
      <c r="C672" s="9" t="s">
        <v>1150</v>
      </c>
      <c r="D672" s="36" t="s">
        <v>38</v>
      </c>
      <c r="E672" s="133"/>
      <c r="F672" s="133"/>
    </row>
    <row r="673" spans="1:6" s="4" customFormat="1">
      <c r="A673" s="192" t="s">
        <v>463</v>
      </c>
      <c r="B673" s="193"/>
      <c r="C673" s="193"/>
      <c r="D673" s="193"/>
    </row>
    <row r="674" spans="1:6" s="4" customFormat="1" ht="33.75">
      <c r="A674" s="37">
        <v>7</v>
      </c>
      <c r="B674" s="173">
        <v>18</v>
      </c>
      <c r="C674" s="59" t="s">
        <v>31</v>
      </c>
      <c r="D674" s="52" t="s">
        <v>34</v>
      </c>
      <c r="E674" s="52"/>
      <c r="F674" s="52"/>
    </row>
    <row r="675" spans="1:6" s="4" customFormat="1" ht="33.75">
      <c r="A675" s="37">
        <v>7</v>
      </c>
      <c r="B675" s="173">
        <v>19</v>
      </c>
      <c r="C675" s="59" t="s">
        <v>32</v>
      </c>
      <c r="D675" s="52" t="s">
        <v>34</v>
      </c>
      <c r="E675" s="52"/>
      <c r="F675" s="52"/>
    </row>
    <row r="676" spans="1:6" s="4" customFormat="1" ht="33.75">
      <c r="A676" s="37">
        <v>7</v>
      </c>
      <c r="B676" s="173">
        <v>20</v>
      </c>
      <c r="C676" s="59" t="s">
        <v>33</v>
      </c>
      <c r="D676" s="52" t="s">
        <v>34</v>
      </c>
      <c r="E676" s="52"/>
      <c r="F676" s="52"/>
    </row>
    <row r="677" spans="1:6" s="4" customFormat="1" ht="13.5" customHeight="1">
      <c r="A677"/>
      <c r="B677" s="161"/>
      <c r="C677"/>
      <c r="D677" s="51"/>
      <c r="E677" s="51"/>
      <c r="F677" s="51"/>
    </row>
    <row r="678" spans="1:6" s="4" customFormat="1">
      <c r="A678" s="225" t="s">
        <v>546</v>
      </c>
      <c r="B678" s="225"/>
      <c r="C678" s="225"/>
      <c r="D678" s="225"/>
    </row>
    <row r="679" spans="1:6" s="4" customFormat="1">
      <c r="A679"/>
      <c r="B679" s="161"/>
      <c r="C679"/>
      <c r="D679" s="51"/>
      <c r="E679" s="51"/>
      <c r="F679" s="51"/>
    </row>
    <row r="680" spans="1:6" s="4" customFormat="1">
      <c r="A680"/>
      <c r="B680" s="161"/>
      <c r="C680"/>
      <c r="D680" s="51"/>
      <c r="E680" s="51"/>
      <c r="F680" s="51"/>
    </row>
    <row r="681" spans="1:6" s="4" customFormat="1">
      <c r="A681"/>
      <c r="B681" s="161"/>
      <c r="C681"/>
      <c r="D681" s="51"/>
      <c r="E681" s="51"/>
      <c r="F681" s="51"/>
    </row>
    <row r="682" spans="1:6" s="4" customFormat="1">
      <c r="A682"/>
      <c r="B682" s="161"/>
      <c r="C682"/>
      <c r="D682" s="51"/>
      <c r="E682" s="51"/>
      <c r="F682" s="51"/>
    </row>
    <row r="683" spans="1:6" s="4" customFormat="1" ht="22.5" customHeight="1">
      <c r="A683"/>
      <c r="B683" s="161"/>
      <c r="C683"/>
      <c r="D683" s="51"/>
      <c r="E683" s="51"/>
      <c r="F683" s="51"/>
    </row>
    <row r="684" spans="1:6" ht="21.75" customHeight="1"/>
    <row r="685" spans="1:6" ht="26.25" customHeight="1"/>
    <row r="686" spans="1:6" ht="21" customHeight="1"/>
  </sheetData>
  <autoFilter ref="A2:D676">
    <filterColumn colId="2"/>
  </autoFilter>
  <mergeCells count="49">
    <mergeCell ref="A646:D646"/>
    <mergeCell ref="A653:D653"/>
    <mergeCell ref="A673:D673"/>
    <mergeCell ref="A678:D678"/>
    <mergeCell ref="A639:D639"/>
    <mergeCell ref="A609:D609"/>
    <mergeCell ref="A620:D620"/>
    <mergeCell ref="A458:D458"/>
    <mergeCell ref="A491:D491"/>
    <mergeCell ref="A505:D505"/>
    <mergeCell ref="A515:D515"/>
    <mergeCell ref="A524:D524"/>
    <mergeCell ref="A621:D621"/>
    <mergeCell ref="A455:D455"/>
    <mergeCell ref="A243:D243"/>
    <mergeCell ref="A246:D246"/>
    <mergeCell ref="A257:D257"/>
    <mergeCell ref="A301:D301"/>
    <mergeCell ref="A307:D307"/>
    <mergeCell ref="A357:D357"/>
    <mergeCell ref="A376:D376"/>
    <mergeCell ref="A406:D406"/>
    <mergeCell ref="A411:D411"/>
    <mergeCell ref="A418:D418"/>
    <mergeCell ref="A428:D428"/>
    <mergeCell ref="A575:D575"/>
    <mergeCell ref="A579:D579"/>
    <mergeCell ref="A584:D584"/>
    <mergeCell ref="A189:D189"/>
    <mergeCell ref="A192:D192"/>
    <mergeCell ref="A201:D201"/>
    <mergeCell ref="A230:D230"/>
    <mergeCell ref="A236:D236"/>
    <mergeCell ref="A124:D124"/>
    <mergeCell ref="A136:D136"/>
    <mergeCell ref="A145:D145"/>
    <mergeCell ref="A152:D152"/>
    <mergeCell ref="A167:D167"/>
    <mergeCell ref="A118:D118"/>
    <mergeCell ref="A3:D3"/>
    <mergeCell ref="A9:D9"/>
    <mergeCell ref="A10:D10"/>
    <mergeCell ref="A37:D37"/>
    <mergeCell ref="A60:D60"/>
    <mergeCell ref="A80:D80"/>
    <mergeCell ref="A84:D84"/>
    <mergeCell ref="A94:D94"/>
    <mergeCell ref="A112:D112"/>
    <mergeCell ref="A115:D115"/>
  </mergeCells>
  <pageMargins left="0.70866141732283472" right="0.70866141732283472" top="0.74803149606299213" bottom="0.74803149606299213" header="0.31496062992125984" footer="0.31496062992125984"/>
  <pageSetup paperSize="9" scale="86" fitToHeight="1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0"/>
  <sheetViews>
    <sheetView tabSelected="1" workbookViewId="0">
      <selection activeCell="A4" sqref="A4:F4"/>
    </sheetView>
  </sheetViews>
  <sheetFormatPr defaultRowHeight="15"/>
  <cols>
    <col min="1" max="1" width="5.28515625" customWidth="1"/>
    <col min="2" max="2" width="7.140625" style="51" customWidth="1"/>
    <col min="3" max="3" width="55" customWidth="1"/>
    <col min="4" max="6" width="15.42578125" style="51" customWidth="1"/>
  </cols>
  <sheetData>
    <row r="1" spans="1:7">
      <c r="A1" s="247" t="s">
        <v>1151</v>
      </c>
      <c r="B1" s="247"/>
      <c r="C1" s="247"/>
      <c r="D1" s="247"/>
      <c r="E1" s="247"/>
      <c r="F1" s="247"/>
    </row>
    <row r="2" spans="1:7" ht="59.25" customHeight="1">
      <c r="A2" s="248" t="s">
        <v>143</v>
      </c>
      <c r="B2" s="249" t="s">
        <v>144</v>
      </c>
      <c r="C2" s="250" t="s">
        <v>145</v>
      </c>
      <c r="D2" s="251" t="s">
        <v>660</v>
      </c>
      <c r="E2" s="251" t="s">
        <v>662</v>
      </c>
      <c r="F2" s="251" t="s">
        <v>659</v>
      </c>
    </row>
    <row r="3" spans="1:7" ht="39" customHeight="1">
      <c r="A3" s="252" t="s">
        <v>1658</v>
      </c>
      <c r="B3" s="253"/>
      <c r="C3" s="253"/>
      <c r="D3" s="253"/>
      <c r="E3" s="254"/>
      <c r="F3" s="254"/>
    </row>
    <row r="4" spans="1:7" ht="12.75" customHeight="1">
      <c r="A4" s="255" t="s">
        <v>1152</v>
      </c>
      <c r="B4" s="256"/>
      <c r="C4" s="256"/>
      <c r="D4" s="256"/>
      <c r="E4" s="256"/>
      <c r="F4" s="256"/>
    </row>
    <row r="5" spans="1:7" s="4" customFormat="1" ht="25.5">
      <c r="A5" s="257">
        <v>1</v>
      </c>
      <c r="B5" s="257">
        <v>1</v>
      </c>
      <c r="C5" s="258" t="s">
        <v>1153</v>
      </c>
      <c r="D5" s="259">
        <f>F5-E5</f>
        <v>133.33333333333334</v>
      </c>
      <c r="E5" s="259">
        <f>F5*20/120</f>
        <v>26.666666666666668</v>
      </c>
      <c r="F5" s="259">
        <v>160</v>
      </c>
      <c r="G5" s="115"/>
    </row>
    <row r="6" spans="1:7" s="4" customFormat="1" ht="38.25">
      <c r="A6" s="260">
        <v>1</v>
      </c>
      <c r="B6" s="261">
        <v>2</v>
      </c>
      <c r="C6" s="262" t="s">
        <v>1154</v>
      </c>
      <c r="D6" s="263">
        <f t="shared" ref="D6" si="0">F6-E6</f>
        <v>66.666666666666671</v>
      </c>
      <c r="E6" s="263">
        <f t="shared" ref="E6" si="1">F6*20/120</f>
        <v>13.333333333333334</v>
      </c>
      <c r="F6" s="264">
        <v>80</v>
      </c>
      <c r="G6" s="115"/>
    </row>
    <row r="7" spans="1:7" s="4" customFormat="1" ht="15.75">
      <c r="A7" s="265" t="s">
        <v>1155</v>
      </c>
      <c r="B7" s="266"/>
      <c r="C7" s="266"/>
      <c r="D7" s="266"/>
      <c r="E7" s="267"/>
      <c r="F7" s="267"/>
      <c r="G7" s="115"/>
    </row>
    <row r="8" spans="1:7" s="4" customFormat="1" ht="18" customHeight="1">
      <c r="A8" s="268" t="s">
        <v>1156</v>
      </c>
      <c r="B8" s="269"/>
      <c r="C8" s="269"/>
      <c r="D8" s="269"/>
      <c r="E8" s="269"/>
      <c r="F8" s="269"/>
      <c r="G8" s="115"/>
    </row>
    <row r="9" spans="1:7" s="4" customFormat="1" ht="16.5" customHeight="1">
      <c r="A9" s="270">
        <v>2</v>
      </c>
      <c r="B9" s="271" t="s">
        <v>1157</v>
      </c>
      <c r="C9" s="272" t="s">
        <v>1158</v>
      </c>
      <c r="D9" s="263">
        <f t="shared" ref="D9:D129" si="2">F9-E9</f>
        <v>1750</v>
      </c>
      <c r="E9" s="263">
        <f t="shared" ref="E9:E72" si="3">F9*20/120</f>
        <v>350</v>
      </c>
      <c r="F9" s="264">
        <v>2100</v>
      </c>
      <c r="G9" s="115"/>
    </row>
    <row r="10" spans="1:7" s="4" customFormat="1" ht="16.5" customHeight="1">
      <c r="A10" s="270">
        <v>2</v>
      </c>
      <c r="B10" s="273" t="s">
        <v>751</v>
      </c>
      <c r="C10" s="272" t="s">
        <v>1159</v>
      </c>
      <c r="D10" s="263">
        <f t="shared" si="2"/>
        <v>1708.3333333333333</v>
      </c>
      <c r="E10" s="263">
        <f t="shared" si="3"/>
        <v>341.66666666666669</v>
      </c>
      <c r="F10" s="264">
        <v>2050</v>
      </c>
      <c r="G10" s="115"/>
    </row>
    <row r="11" spans="1:7" s="4" customFormat="1">
      <c r="A11" s="270">
        <v>2</v>
      </c>
      <c r="B11" s="271" t="s">
        <v>684</v>
      </c>
      <c r="C11" s="272" t="s">
        <v>1160</v>
      </c>
      <c r="D11" s="263">
        <f t="shared" si="2"/>
        <v>1416.6666666666667</v>
      </c>
      <c r="E11" s="263">
        <f t="shared" si="3"/>
        <v>283.33333333333331</v>
      </c>
      <c r="F11" s="264">
        <v>1700</v>
      </c>
      <c r="G11" s="115"/>
    </row>
    <row r="12" spans="1:7" s="4" customFormat="1">
      <c r="A12" s="270">
        <v>2</v>
      </c>
      <c r="B12" s="271" t="s">
        <v>678</v>
      </c>
      <c r="C12" s="272" t="s">
        <v>1161</v>
      </c>
      <c r="D12" s="263">
        <f t="shared" si="2"/>
        <v>1416.6666666666667</v>
      </c>
      <c r="E12" s="263">
        <f t="shared" si="3"/>
        <v>283.33333333333331</v>
      </c>
      <c r="F12" s="264">
        <v>1700</v>
      </c>
      <c r="G12" s="115"/>
    </row>
    <row r="13" spans="1:7" s="4" customFormat="1">
      <c r="A13" s="270">
        <v>2</v>
      </c>
      <c r="B13" s="271" t="s">
        <v>680</v>
      </c>
      <c r="C13" s="272" t="s">
        <v>1162</v>
      </c>
      <c r="D13" s="263">
        <f t="shared" si="2"/>
        <v>1541.6666666666667</v>
      </c>
      <c r="E13" s="263">
        <f t="shared" si="3"/>
        <v>308.33333333333331</v>
      </c>
      <c r="F13" s="264">
        <v>1850</v>
      </c>
      <c r="G13" s="115"/>
    </row>
    <row r="14" spans="1:7" s="4" customFormat="1">
      <c r="A14" s="270">
        <v>2</v>
      </c>
      <c r="B14" s="271" t="s">
        <v>682</v>
      </c>
      <c r="C14" s="272" t="s">
        <v>1162</v>
      </c>
      <c r="D14" s="263">
        <f t="shared" si="2"/>
        <v>1458.3333333333333</v>
      </c>
      <c r="E14" s="263">
        <f t="shared" si="3"/>
        <v>291.66666666666669</v>
      </c>
      <c r="F14" s="264">
        <v>1750</v>
      </c>
      <c r="G14" s="115"/>
    </row>
    <row r="15" spans="1:7" s="4" customFormat="1">
      <c r="A15" s="270">
        <v>2</v>
      </c>
      <c r="B15" s="271" t="s">
        <v>685</v>
      </c>
      <c r="C15" s="272" t="s">
        <v>1163</v>
      </c>
      <c r="D15" s="263">
        <f t="shared" si="2"/>
        <v>1416.6666666666667</v>
      </c>
      <c r="E15" s="263">
        <f t="shared" si="3"/>
        <v>283.33333333333331</v>
      </c>
      <c r="F15" s="264">
        <v>1700</v>
      </c>
      <c r="G15" s="115"/>
    </row>
    <row r="16" spans="1:7" s="4" customFormat="1">
      <c r="A16" s="270">
        <v>2</v>
      </c>
      <c r="B16" s="271" t="s">
        <v>687</v>
      </c>
      <c r="C16" s="272" t="s">
        <v>1164</v>
      </c>
      <c r="D16" s="263">
        <f t="shared" si="2"/>
        <v>1583.3333333333333</v>
      </c>
      <c r="E16" s="263">
        <f t="shared" si="3"/>
        <v>316.66666666666669</v>
      </c>
      <c r="F16" s="264">
        <v>1900</v>
      </c>
      <c r="G16" s="115"/>
    </row>
    <row r="17" spans="1:7" s="4" customFormat="1" ht="25.5">
      <c r="A17" s="270">
        <v>2</v>
      </c>
      <c r="B17" s="271" t="s">
        <v>689</v>
      </c>
      <c r="C17" s="272" t="s">
        <v>1165</v>
      </c>
      <c r="D17" s="263">
        <f t="shared" si="2"/>
        <v>1416.6666666666667</v>
      </c>
      <c r="E17" s="263">
        <f t="shared" si="3"/>
        <v>283.33333333333331</v>
      </c>
      <c r="F17" s="264">
        <v>1700</v>
      </c>
      <c r="G17" s="115"/>
    </row>
    <row r="18" spans="1:7" s="4" customFormat="1">
      <c r="A18" s="270">
        <v>2</v>
      </c>
      <c r="B18" s="271" t="s">
        <v>691</v>
      </c>
      <c r="C18" s="274" t="s">
        <v>1166</v>
      </c>
      <c r="D18" s="263">
        <f t="shared" si="2"/>
        <v>1416.6666666666667</v>
      </c>
      <c r="E18" s="263">
        <f t="shared" si="3"/>
        <v>283.33333333333331</v>
      </c>
      <c r="F18" s="264">
        <v>1700</v>
      </c>
      <c r="G18" s="115"/>
    </row>
    <row r="19" spans="1:7" s="4" customFormat="1">
      <c r="A19" s="270">
        <v>2</v>
      </c>
      <c r="B19" s="271" t="s">
        <v>693</v>
      </c>
      <c r="C19" s="274" t="s">
        <v>1167</v>
      </c>
      <c r="D19" s="263">
        <f t="shared" si="2"/>
        <v>1416.6666666666667</v>
      </c>
      <c r="E19" s="263">
        <f t="shared" si="3"/>
        <v>283.33333333333331</v>
      </c>
      <c r="F19" s="264">
        <v>1700</v>
      </c>
      <c r="G19" s="115"/>
    </row>
    <row r="20" spans="1:7" s="4" customFormat="1">
      <c r="A20" s="270">
        <v>2</v>
      </c>
      <c r="B20" s="271" t="s">
        <v>695</v>
      </c>
      <c r="C20" s="274" t="s">
        <v>1168</v>
      </c>
      <c r="D20" s="263">
        <f t="shared" si="2"/>
        <v>1416.6666666666667</v>
      </c>
      <c r="E20" s="263">
        <f t="shared" si="3"/>
        <v>283.33333333333331</v>
      </c>
      <c r="F20" s="264">
        <v>1700</v>
      </c>
      <c r="G20" s="115"/>
    </row>
    <row r="21" spans="1:7" s="4" customFormat="1" ht="25.5">
      <c r="A21" s="261">
        <v>2</v>
      </c>
      <c r="B21" s="275" t="s">
        <v>697</v>
      </c>
      <c r="C21" s="262" t="s">
        <v>1169</v>
      </c>
      <c r="D21" s="263">
        <f t="shared" si="2"/>
        <v>666.66666666666663</v>
      </c>
      <c r="E21" s="263">
        <f t="shared" si="3"/>
        <v>133.33333333333334</v>
      </c>
      <c r="F21" s="276">
        <v>800</v>
      </c>
      <c r="G21" s="115"/>
    </row>
    <row r="22" spans="1:7" s="4" customFormat="1">
      <c r="A22" s="261">
        <v>2</v>
      </c>
      <c r="B22" s="275" t="s">
        <v>699</v>
      </c>
      <c r="C22" s="274" t="s">
        <v>1170</v>
      </c>
      <c r="D22" s="263">
        <f t="shared" si="2"/>
        <v>1416.6666666666667</v>
      </c>
      <c r="E22" s="263">
        <f t="shared" si="3"/>
        <v>283.33333333333331</v>
      </c>
      <c r="F22" s="276">
        <v>1700</v>
      </c>
      <c r="G22" s="115"/>
    </row>
    <row r="23" spans="1:7" s="4" customFormat="1">
      <c r="A23" s="261">
        <v>2</v>
      </c>
      <c r="B23" s="275" t="s">
        <v>701</v>
      </c>
      <c r="C23" s="274" t="s">
        <v>1171</v>
      </c>
      <c r="D23" s="263">
        <f t="shared" si="2"/>
        <v>1500</v>
      </c>
      <c r="E23" s="263">
        <f t="shared" si="3"/>
        <v>300</v>
      </c>
      <c r="F23" s="276">
        <v>1800</v>
      </c>
      <c r="G23" s="115"/>
    </row>
    <row r="24" spans="1:7" s="4" customFormat="1">
      <c r="A24" s="261">
        <v>2</v>
      </c>
      <c r="B24" s="275" t="s">
        <v>533</v>
      </c>
      <c r="C24" s="274" t="s">
        <v>1172</v>
      </c>
      <c r="D24" s="263">
        <f t="shared" si="2"/>
        <v>1500</v>
      </c>
      <c r="E24" s="263">
        <f t="shared" si="3"/>
        <v>300</v>
      </c>
      <c r="F24" s="276">
        <v>1800</v>
      </c>
      <c r="G24" s="115"/>
    </row>
    <row r="25" spans="1:7" s="4" customFormat="1">
      <c r="A25" s="261">
        <v>2</v>
      </c>
      <c r="B25" s="275" t="s">
        <v>534</v>
      </c>
      <c r="C25" s="274" t="s">
        <v>1173</v>
      </c>
      <c r="D25" s="263">
        <f t="shared" si="2"/>
        <v>1500</v>
      </c>
      <c r="E25" s="263">
        <f t="shared" si="3"/>
        <v>300</v>
      </c>
      <c r="F25" s="276">
        <v>1800</v>
      </c>
      <c r="G25" s="115"/>
    </row>
    <row r="26" spans="1:7" s="4" customFormat="1">
      <c r="A26" s="261">
        <v>2</v>
      </c>
      <c r="B26" s="275" t="s">
        <v>705</v>
      </c>
      <c r="C26" s="274" t="s">
        <v>1174</v>
      </c>
      <c r="D26" s="263">
        <f t="shared" si="2"/>
        <v>1333.3333333333333</v>
      </c>
      <c r="E26" s="263">
        <f t="shared" si="3"/>
        <v>266.66666666666669</v>
      </c>
      <c r="F26" s="276">
        <v>1600</v>
      </c>
      <c r="G26" s="115"/>
    </row>
    <row r="27" spans="1:7" s="4" customFormat="1">
      <c r="A27" s="261">
        <v>2</v>
      </c>
      <c r="B27" s="275" t="s">
        <v>707</v>
      </c>
      <c r="C27" s="274" t="s">
        <v>1175</v>
      </c>
      <c r="D27" s="263">
        <f t="shared" si="2"/>
        <v>1375</v>
      </c>
      <c r="E27" s="263">
        <f t="shared" si="3"/>
        <v>275</v>
      </c>
      <c r="F27" s="276">
        <v>1650</v>
      </c>
      <c r="G27" s="115"/>
    </row>
    <row r="28" spans="1:7" ht="21" customHeight="1">
      <c r="A28" s="261">
        <v>2</v>
      </c>
      <c r="B28" s="275" t="s">
        <v>709</v>
      </c>
      <c r="C28" s="274" t="s">
        <v>1176</v>
      </c>
      <c r="D28" s="263">
        <f t="shared" si="2"/>
        <v>1375</v>
      </c>
      <c r="E28" s="263">
        <f t="shared" si="3"/>
        <v>275</v>
      </c>
      <c r="F28" s="276">
        <v>1650</v>
      </c>
    </row>
    <row r="29" spans="1:7" ht="21" customHeight="1">
      <c r="A29" s="261">
        <v>2</v>
      </c>
      <c r="B29" s="275" t="s">
        <v>711</v>
      </c>
      <c r="C29" s="274" t="s">
        <v>1177</v>
      </c>
      <c r="D29" s="263">
        <f t="shared" si="2"/>
        <v>2791.6666666666665</v>
      </c>
      <c r="E29" s="263">
        <f t="shared" si="3"/>
        <v>558.33333333333337</v>
      </c>
      <c r="F29" s="276">
        <v>3350</v>
      </c>
    </row>
    <row r="30" spans="1:7" ht="22.5" customHeight="1">
      <c r="A30" s="261">
        <v>2</v>
      </c>
      <c r="B30" s="275" t="s">
        <v>713</v>
      </c>
      <c r="C30" s="274" t="s">
        <v>1178</v>
      </c>
      <c r="D30" s="263">
        <f t="shared" si="2"/>
        <v>3916.6666666666665</v>
      </c>
      <c r="E30" s="263">
        <f t="shared" si="3"/>
        <v>783.33333333333337</v>
      </c>
      <c r="F30" s="276">
        <v>4700</v>
      </c>
    </row>
    <row r="31" spans="1:7">
      <c r="A31" s="261">
        <v>2</v>
      </c>
      <c r="B31" s="275" t="s">
        <v>715</v>
      </c>
      <c r="C31" s="274" t="s">
        <v>1179</v>
      </c>
      <c r="D31" s="263">
        <f t="shared" si="2"/>
        <v>4875</v>
      </c>
      <c r="E31" s="263">
        <f t="shared" si="3"/>
        <v>975</v>
      </c>
      <c r="F31" s="276">
        <v>5850</v>
      </c>
    </row>
    <row r="32" spans="1:7" ht="15.75">
      <c r="A32" s="277" t="s">
        <v>1180</v>
      </c>
      <c r="B32" s="278"/>
      <c r="C32" s="278"/>
      <c r="D32" s="278"/>
      <c r="E32" s="278"/>
      <c r="F32" s="278"/>
    </row>
    <row r="33" spans="1:6">
      <c r="A33" s="261">
        <v>2</v>
      </c>
      <c r="B33" s="275" t="s">
        <v>717</v>
      </c>
      <c r="C33" s="274" t="s">
        <v>1181</v>
      </c>
      <c r="D33" s="263">
        <f t="shared" ref="D33" si="4">F33-E33</f>
        <v>1583.3333333333333</v>
      </c>
      <c r="E33" s="263">
        <f t="shared" ref="E33" si="5">F33*20/120</f>
        <v>316.66666666666669</v>
      </c>
      <c r="F33" s="276">
        <v>1900</v>
      </c>
    </row>
    <row r="34" spans="1:6">
      <c r="A34" s="261">
        <v>2</v>
      </c>
      <c r="B34" s="275" t="s">
        <v>719</v>
      </c>
      <c r="C34" s="274" t="s">
        <v>1182</v>
      </c>
      <c r="D34" s="263">
        <f t="shared" si="2"/>
        <v>1541.6666666666667</v>
      </c>
      <c r="E34" s="263">
        <f t="shared" si="3"/>
        <v>308.33333333333331</v>
      </c>
      <c r="F34" s="276">
        <v>1850</v>
      </c>
    </row>
    <row r="35" spans="1:6" ht="25.5">
      <c r="A35" s="261">
        <v>2</v>
      </c>
      <c r="B35" s="275" t="s">
        <v>721</v>
      </c>
      <c r="C35" s="262" t="s">
        <v>1183</v>
      </c>
      <c r="D35" s="263">
        <f t="shared" si="2"/>
        <v>1541.6666666666667</v>
      </c>
      <c r="E35" s="263">
        <f t="shared" si="3"/>
        <v>308.33333333333331</v>
      </c>
      <c r="F35" s="276">
        <v>1850</v>
      </c>
    </row>
    <row r="36" spans="1:6">
      <c r="A36" s="261">
        <v>2</v>
      </c>
      <c r="B36" s="275" t="s">
        <v>723</v>
      </c>
      <c r="C36" s="274" t="s">
        <v>1184</v>
      </c>
      <c r="D36" s="263">
        <f t="shared" si="2"/>
        <v>1541.6666666666667</v>
      </c>
      <c r="E36" s="263">
        <f t="shared" si="3"/>
        <v>308.33333333333331</v>
      </c>
      <c r="F36" s="276">
        <v>1850</v>
      </c>
    </row>
    <row r="37" spans="1:6">
      <c r="A37" s="261">
        <v>2</v>
      </c>
      <c r="B37" s="275" t="s">
        <v>725</v>
      </c>
      <c r="C37" s="274" t="s">
        <v>1185</v>
      </c>
      <c r="D37" s="263">
        <f t="shared" si="2"/>
        <v>1541.6666666666667</v>
      </c>
      <c r="E37" s="263">
        <f t="shared" si="3"/>
        <v>308.33333333333331</v>
      </c>
      <c r="F37" s="276">
        <v>1850</v>
      </c>
    </row>
    <row r="38" spans="1:6">
      <c r="A38" s="261">
        <v>2</v>
      </c>
      <c r="B38" s="275" t="s">
        <v>727</v>
      </c>
      <c r="C38" s="274" t="s">
        <v>1186</v>
      </c>
      <c r="D38" s="263">
        <f t="shared" si="2"/>
        <v>1541.6666666666667</v>
      </c>
      <c r="E38" s="263">
        <f t="shared" si="3"/>
        <v>308.33333333333331</v>
      </c>
      <c r="F38" s="276">
        <v>1850</v>
      </c>
    </row>
    <row r="39" spans="1:6">
      <c r="A39" s="261">
        <v>2</v>
      </c>
      <c r="B39" s="275" t="s">
        <v>729</v>
      </c>
      <c r="C39" s="274" t="s">
        <v>1187</v>
      </c>
      <c r="D39" s="263">
        <f t="shared" si="2"/>
        <v>1583.3333333333333</v>
      </c>
      <c r="E39" s="263">
        <f t="shared" si="3"/>
        <v>316.66666666666669</v>
      </c>
      <c r="F39" s="276">
        <v>1900</v>
      </c>
    </row>
    <row r="40" spans="1:6">
      <c r="A40" s="261">
        <v>2</v>
      </c>
      <c r="B40" s="275" t="s">
        <v>731</v>
      </c>
      <c r="C40" s="274" t="s">
        <v>1188</v>
      </c>
      <c r="D40" s="263">
        <f t="shared" si="2"/>
        <v>1458.3333333333333</v>
      </c>
      <c r="E40" s="263">
        <f t="shared" si="3"/>
        <v>291.66666666666669</v>
      </c>
      <c r="F40" s="276">
        <v>1750</v>
      </c>
    </row>
    <row r="41" spans="1:6">
      <c r="A41" s="261">
        <v>2</v>
      </c>
      <c r="B41" s="275" t="s">
        <v>733</v>
      </c>
      <c r="C41" s="274" t="s">
        <v>1189</v>
      </c>
      <c r="D41" s="263">
        <f t="shared" si="2"/>
        <v>1291.6666666666667</v>
      </c>
      <c r="E41" s="263">
        <f t="shared" si="3"/>
        <v>258.33333333333331</v>
      </c>
      <c r="F41" s="276">
        <v>1550</v>
      </c>
    </row>
    <row r="42" spans="1:6" ht="15.75">
      <c r="A42" s="279" t="s">
        <v>1190</v>
      </c>
      <c r="B42" s="280"/>
      <c r="C42" s="280"/>
      <c r="D42" s="280"/>
      <c r="E42" s="280"/>
      <c r="F42" s="280"/>
    </row>
    <row r="43" spans="1:6" ht="25.5">
      <c r="A43" s="261">
        <v>2</v>
      </c>
      <c r="B43" s="275" t="s">
        <v>735</v>
      </c>
      <c r="C43" s="262" t="s">
        <v>1191</v>
      </c>
      <c r="D43" s="263">
        <f t="shared" si="2"/>
        <v>1500</v>
      </c>
      <c r="E43" s="263">
        <f t="shared" si="3"/>
        <v>300</v>
      </c>
      <c r="F43" s="276">
        <v>1800</v>
      </c>
    </row>
    <row r="44" spans="1:6">
      <c r="A44" s="261">
        <v>2</v>
      </c>
      <c r="B44" s="275" t="s">
        <v>737</v>
      </c>
      <c r="C44" s="274" t="s">
        <v>1192</v>
      </c>
      <c r="D44" s="263">
        <f t="shared" si="2"/>
        <v>1500</v>
      </c>
      <c r="E44" s="263">
        <f t="shared" si="3"/>
        <v>300</v>
      </c>
      <c r="F44" s="276">
        <v>1800</v>
      </c>
    </row>
    <row r="45" spans="1:6">
      <c r="A45" s="261">
        <v>2</v>
      </c>
      <c r="B45" s="275" t="s">
        <v>739</v>
      </c>
      <c r="C45" s="274" t="s">
        <v>1193</v>
      </c>
      <c r="D45" s="263">
        <f t="shared" si="2"/>
        <v>1416.6666666666667</v>
      </c>
      <c r="E45" s="263">
        <f t="shared" si="3"/>
        <v>283.33333333333331</v>
      </c>
      <c r="F45" s="276">
        <v>1700</v>
      </c>
    </row>
    <row r="46" spans="1:6">
      <c r="A46" s="261">
        <v>2</v>
      </c>
      <c r="B46" s="275" t="s">
        <v>741</v>
      </c>
      <c r="C46" s="274" t="s">
        <v>1194</v>
      </c>
      <c r="D46" s="263">
        <f t="shared" si="2"/>
        <v>1583.3333333333333</v>
      </c>
      <c r="E46" s="263">
        <f t="shared" si="3"/>
        <v>316.66666666666669</v>
      </c>
      <c r="F46" s="276">
        <v>1900</v>
      </c>
    </row>
    <row r="47" spans="1:6">
      <c r="A47" s="261">
        <v>2</v>
      </c>
      <c r="B47" s="275" t="s">
        <v>743</v>
      </c>
      <c r="C47" s="262" t="s">
        <v>1195</v>
      </c>
      <c r="D47" s="263">
        <f t="shared" si="2"/>
        <v>1500</v>
      </c>
      <c r="E47" s="263">
        <f t="shared" si="3"/>
        <v>300</v>
      </c>
      <c r="F47" s="276">
        <v>1800</v>
      </c>
    </row>
    <row r="48" spans="1:6">
      <c r="A48" s="261">
        <v>2</v>
      </c>
      <c r="B48" s="275" t="s">
        <v>745</v>
      </c>
      <c r="C48" s="274" t="s">
        <v>1196</v>
      </c>
      <c r="D48" s="263">
        <f t="shared" si="2"/>
        <v>1500</v>
      </c>
      <c r="E48" s="263">
        <f t="shared" si="3"/>
        <v>300</v>
      </c>
      <c r="F48" s="276">
        <v>1800</v>
      </c>
    </row>
    <row r="49" spans="1:6">
      <c r="A49" s="261">
        <v>2</v>
      </c>
      <c r="B49" s="275" t="s">
        <v>747</v>
      </c>
      <c r="C49" s="281" t="s">
        <v>1197</v>
      </c>
      <c r="D49" s="263">
        <f t="shared" si="2"/>
        <v>1583.3333333333333</v>
      </c>
      <c r="E49" s="263">
        <f t="shared" si="3"/>
        <v>316.66666666666669</v>
      </c>
      <c r="F49" s="276">
        <v>1900</v>
      </c>
    </row>
    <row r="50" spans="1:6">
      <c r="A50" s="261">
        <v>2</v>
      </c>
      <c r="B50" s="275" t="s">
        <v>749</v>
      </c>
      <c r="C50" s="282"/>
      <c r="D50" s="263">
        <f t="shared" si="2"/>
        <v>1583.3333333333333</v>
      </c>
      <c r="E50" s="263">
        <f t="shared" si="3"/>
        <v>316.66666666666669</v>
      </c>
      <c r="F50" s="276">
        <v>1900</v>
      </c>
    </row>
    <row r="51" spans="1:6">
      <c r="A51" s="261">
        <v>2</v>
      </c>
      <c r="B51" s="275" t="s">
        <v>1198</v>
      </c>
      <c r="C51" s="274" t="s">
        <v>1199</v>
      </c>
      <c r="D51" s="263">
        <f t="shared" si="2"/>
        <v>1375</v>
      </c>
      <c r="E51" s="263">
        <f t="shared" si="3"/>
        <v>275</v>
      </c>
      <c r="F51" s="276">
        <v>1650</v>
      </c>
    </row>
    <row r="52" spans="1:6">
      <c r="A52" s="261">
        <v>2</v>
      </c>
      <c r="B52" s="275" t="s">
        <v>1200</v>
      </c>
      <c r="C52" s="274" t="s">
        <v>1201</v>
      </c>
      <c r="D52" s="263">
        <f t="shared" si="2"/>
        <v>1375</v>
      </c>
      <c r="E52" s="263">
        <f t="shared" si="3"/>
        <v>275</v>
      </c>
      <c r="F52" s="276">
        <v>1650</v>
      </c>
    </row>
    <row r="53" spans="1:6">
      <c r="A53" s="261">
        <v>2</v>
      </c>
      <c r="B53" s="275" t="s">
        <v>1202</v>
      </c>
      <c r="C53" s="274" t="s">
        <v>1203</v>
      </c>
      <c r="D53" s="263">
        <f t="shared" si="2"/>
        <v>1375</v>
      </c>
      <c r="E53" s="263">
        <f t="shared" si="3"/>
        <v>275</v>
      </c>
      <c r="F53" s="276">
        <v>1650</v>
      </c>
    </row>
    <row r="54" spans="1:6">
      <c r="A54" s="261">
        <v>2</v>
      </c>
      <c r="B54" s="275" t="s">
        <v>1204</v>
      </c>
      <c r="C54" s="274" t="s">
        <v>1205</v>
      </c>
      <c r="D54" s="263">
        <f t="shared" si="2"/>
        <v>1500</v>
      </c>
      <c r="E54" s="263">
        <f t="shared" si="3"/>
        <v>300</v>
      </c>
      <c r="F54" s="276">
        <v>1800</v>
      </c>
    </row>
    <row r="55" spans="1:6">
      <c r="A55" s="261">
        <v>2</v>
      </c>
      <c r="B55" s="275" t="s">
        <v>1206</v>
      </c>
      <c r="C55" s="274" t="s">
        <v>1207</v>
      </c>
      <c r="D55" s="263">
        <f t="shared" si="2"/>
        <v>1583.3333333333333</v>
      </c>
      <c r="E55" s="263">
        <f t="shared" si="3"/>
        <v>316.66666666666669</v>
      </c>
      <c r="F55" s="276">
        <v>1900</v>
      </c>
    </row>
    <row r="56" spans="1:6">
      <c r="A56" s="261">
        <v>2</v>
      </c>
      <c r="B56" s="275" t="s">
        <v>1208</v>
      </c>
      <c r="C56" s="274" t="s">
        <v>1209</v>
      </c>
      <c r="D56" s="263">
        <f t="shared" si="2"/>
        <v>1500</v>
      </c>
      <c r="E56" s="263">
        <f t="shared" si="3"/>
        <v>300</v>
      </c>
      <c r="F56" s="276">
        <v>1800</v>
      </c>
    </row>
    <row r="57" spans="1:6">
      <c r="A57" s="261">
        <v>2</v>
      </c>
      <c r="B57" s="275" t="s">
        <v>1210</v>
      </c>
      <c r="C57" s="274" t="s">
        <v>1211</v>
      </c>
      <c r="D57" s="263">
        <f t="shared" si="2"/>
        <v>1583.3333333333333</v>
      </c>
      <c r="E57" s="263">
        <f t="shared" si="3"/>
        <v>316.66666666666669</v>
      </c>
      <c r="F57" s="276">
        <v>1900</v>
      </c>
    </row>
    <row r="58" spans="1:6">
      <c r="A58" s="261">
        <v>2</v>
      </c>
      <c r="B58" s="275" t="s">
        <v>1212</v>
      </c>
      <c r="C58" s="274" t="s">
        <v>1213</v>
      </c>
      <c r="D58" s="263">
        <f t="shared" si="2"/>
        <v>1250</v>
      </c>
      <c r="E58" s="263">
        <f t="shared" si="3"/>
        <v>250</v>
      </c>
      <c r="F58" s="276">
        <v>1500</v>
      </c>
    </row>
    <row r="59" spans="1:6">
      <c r="A59" s="261">
        <v>2</v>
      </c>
      <c r="B59" s="275" t="s">
        <v>1214</v>
      </c>
      <c r="C59" s="274" t="s">
        <v>1215</v>
      </c>
      <c r="D59" s="263">
        <f t="shared" si="2"/>
        <v>1500</v>
      </c>
      <c r="E59" s="263">
        <f t="shared" si="3"/>
        <v>300</v>
      </c>
      <c r="F59" s="276">
        <v>1800</v>
      </c>
    </row>
    <row r="60" spans="1:6">
      <c r="A60" s="261">
        <v>2</v>
      </c>
      <c r="B60" s="275" t="s">
        <v>1216</v>
      </c>
      <c r="C60" s="274" t="s">
        <v>1217</v>
      </c>
      <c r="D60" s="263">
        <f t="shared" si="2"/>
        <v>1250</v>
      </c>
      <c r="E60" s="263">
        <f t="shared" si="3"/>
        <v>250</v>
      </c>
      <c r="F60" s="276">
        <v>1500</v>
      </c>
    </row>
    <row r="61" spans="1:6">
      <c r="A61" s="261">
        <v>2</v>
      </c>
      <c r="B61" s="275" t="s">
        <v>1218</v>
      </c>
      <c r="C61" s="283" t="s">
        <v>1219</v>
      </c>
      <c r="D61" s="263">
        <f t="shared" si="2"/>
        <v>1583.3333333333333</v>
      </c>
      <c r="E61" s="263">
        <f t="shared" si="3"/>
        <v>316.66666666666669</v>
      </c>
      <c r="F61" s="276">
        <v>1900</v>
      </c>
    </row>
    <row r="62" spans="1:6">
      <c r="A62" s="261">
        <v>2</v>
      </c>
      <c r="B62" s="275" t="s">
        <v>1220</v>
      </c>
      <c r="C62" s="284"/>
      <c r="D62" s="263">
        <f t="shared" si="2"/>
        <v>1583.3333333333333</v>
      </c>
      <c r="E62" s="263">
        <f t="shared" si="3"/>
        <v>316.66666666666669</v>
      </c>
      <c r="F62" s="276">
        <v>1900</v>
      </c>
    </row>
    <row r="63" spans="1:6">
      <c r="A63" s="261">
        <v>2</v>
      </c>
      <c r="B63" s="275" t="s">
        <v>1221</v>
      </c>
      <c r="C63" s="274" t="s">
        <v>1222</v>
      </c>
      <c r="D63" s="263">
        <f t="shared" si="2"/>
        <v>1500</v>
      </c>
      <c r="E63" s="263">
        <f t="shared" si="3"/>
        <v>300</v>
      </c>
      <c r="F63" s="276">
        <v>1800</v>
      </c>
    </row>
    <row r="64" spans="1:6" ht="25.5">
      <c r="A64" s="261">
        <v>2</v>
      </c>
      <c r="B64" s="275" t="s">
        <v>1223</v>
      </c>
      <c r="C64" s="262" t="s">
        <v>1224</v>
      </c>
      <c r="D64" s="263">
        <f t="shared" si="2"/>
        <v>1541.6666666666667</v>
      </c>
      <c r="E64" s="263">
        <f t="shared" si="3"/>
        <v>308.33333333333331</v>
      </c>
      <c r="F64" s="276">
        <v>1850</v>
      </c>
    </row>
    <row r="65" spans="1:6">
      <c r="A65" s="261">
        <v>2</v>
      </c>
      <c r="B65" s="275" t="s">
        <v>1225</v>
      </c>
      <c r="C65" s="274" t="s">
        <v>1226</v>
      </c>
      <c r="D65" s="263">
        <f t="shared" si="2"/>
        <v>1541.6666666666667</v>
      </c>
      <c r="E65" s="263">
        <f t="shared" si="3"/>
        <v>308.33333333333331</v>
      </c>
      <c r="F65" s="276">
        <v>1850</v>
      </c>
    </row>
    <row r="66" spans="1:6">
      <c r="A66" s="261">
        <v>2</v>
      </c>
      <c r="B66" s="275" t="s">
        <v>1227</v>
      </c>
      <c r="C66" s="262" t="s">
        <v>1228</v>
      </c>
      <c r="D66" s="263">
        <f t="shared" si="2"/>
        <v>1541.6666666666667</v>
      </c>
      <c r="E66" s="263">
        <f t="shared" si="3"/>
        <v>308.33333333333331</v>
      </c>
      <c r="F66" s="276">
        <v>1850</v>
      </c>
    </row>
    <row r="67" spans="1:6">
      <c r="A67" s="261">
        <v>2</v>
      </c>
      <c r="B67" s="275" t="s">
        <v>1229</v>
      </c>
      <c r="C67" s="262" t="s">
        <v>1230</v>
      </c>
      <c r="D67" s="263">
        <f t="shared" si="2"/>
        <v>1541.6666666666667</v>
      </c>
      <c r="E67" s="263">
        <f t="shared" si="3"/>
        <v>308.33333333333331</v>
      </c>
      <c r="F67" s="276">
        <v>1850</v>
      </c>
    </row>
    <row r="68" spans="1:6">
      <c r="A68" s="261">
        <v>2</v>
      </c>
      <c r="B68" s="275" t="s">
        <v>1231</v>
      </c>
      <c r="C68" s="262" t="s">
        <v>1232</v>
      </c>
      <c r="D68" s="263">
        <f t="shared" si="2"/>
        <v>2083.3333333333335</v>
      </c>
      <c r="E68" s="263">
        <f t="shared" si="3"/>
        <v>416.66666666666669</v>
      </c>
      <c r="F68" s="276">
        <v>2500</v>
      </c>
    </row>
    <row r="69" spans="1:6">
      <c r="A69" s="261">
        <v>2</v>
      </c>
      <c r="B69" s="275" t="s">
        <v>1233</v>
      </c>
      <c r="C69" s="274" t="s">
        <v>1234</v>
      </c>
      <c r="D69" s="263">
        <f t="shared" si="2"/>
        <v>1666.6666666666667</v>
      </c>
      <c r="E69" s="263">
        <f t="shared" si="3"/>
        <v>333.33333333333331</v>
      </c>
      <c r="F69" s="276">
        <v>2000</v>
      </c>
    </row>
    <row r="70" spans="1:6">
      <c r="A70" s="261">
        <v>2</v>
      </c>
      <c r="B70" s="275" t="s">
        <v>1235</v>
      </c>
      <c r="C70" s="274" t="s">
        <v>1236</v>
      </c>
      <c r="D70" s="263">
        <f t="shared" si="2"/>
        <v>1500</v>
      </c>
      <c r="E70" s="263">
        <f t="shared" si="3"/>
        <v>300</v>
      </c>
      <c r="F70" s="276">
        <v>1800</v>
      </c>
    </row>
    <row r="71" spans="1:6">
      <c r="A71" s="261">
        <v>2</v>
      </c>
      <c r="B71" s="275" t="s">
        <v>1237</v>
      </c>
      <c r="C71" s="274" t="s">
        <v>1238</v>
      </c>
      <c r="D71" s="263">
        <f t="shared" si="2"/>
        <v>1583.3333333333333</v>
      </c>
      <c r="E71" s="263">
        <f t="shared" si="3"/>
        <v>316.66666666666669</v>
      </c>
      <c r="F71" s="276">
        <v>1900</v>
      </c>
    </row>
    <row r="72" spans="1:6">
      <c r="A72" s="261">
        <v>2</v>
      </c>
      <c r="B72" s="275" t="s">
        <v>1239</v>
      </c>
      <c r="C72" s="274" t="s">
        <v>1240</v>
      </c>
      <c r="D72" s="263">
        <f t="shared" si="2"/>
        <v>1500</v>
      </c>
      <c r="E72" s="263">
        <f t="shared" si="3"/>
        <v>300</v>
      </c>
      <c r="F72" s="276">
        <v>1800</v>
      </c>
    </row>
    <row r="73" spans="1:6" ht="25.5">
      <c r="A73" s="261">
        <v>2</v>
      </c>
      <c r="B73" s="275" t="s">
        <v>1241</v>
      </c>
      <c r="C73" s="262" t="s">
        <v>1242</v>
      </c>
      <c r="D73" s="263">
        <f t="shared" si="2"/>
        <v>1500</v>
      </c>
      <c r="E73" s="263">
        <f t="shared" ref="E73:E193" si="6">F73*20/120</f>
        <v>300</v>
      </c>
      <c r="F73" s="276">
        <v>1800</v>
      </c>
    </row>
    <row r="74" spans="1:6">
      <c r="A74" s="261">
        <v>2</v>
      </c>
      <c r="B74" s="275" t="s">
        <v>1243</v>
      </c>
      <c r="C74" s="274" t="s">
        <v>1244</v>
      </c>
      <c r="D74" s="263">
        <f t="shared" si="2"/>
        <v>1541.6666666666667</v>
      </c>
      <c r="E74" s="263">
        <f t="shared" si="6"/>
        <v>308.33333333333331</v>
      </c>
      <c r="F74" s="276">
        <v>1850</v>
      </c>
    </row>
    <row r="75" spans="1:6" ht="25.5">
      <c r="A75" s="261">
        <v>2</v>
      </c>
      <c r="B75" s="275" t="s">
        <v>1245</v>
      </c>
      <c r="C75" s="262" t="s">
        <v>1246</v>
      </c>
      <c r="D75" s="263">
        <f t="shared" si="2"/>
        <v>1500</v>
      </c>
      <c r="E75" s="263">
        <f t="shared" si="6"/>
        <v>300</v>
      </c>
      <c r="F75" s="276">
        <v>1800</v>
      </c>
    </row>
    <row r="76" spans="1:6">
      <c r="A76" s="261">
        <v>2</v>
      </c>
      <c r="B76" s="275" t="s">
        <v>1247</v>
      </c>
      <c r="C76" s="274" t="s">
        <v>1248</v>
      </c>
      <c r="D76" s="263">
        <f t="shared" si="2"/>
        <v>1500</v>
      </c>
      <c r="E76" s="263">
        <f t="shared" si="6"/>
        <v>300</v>
      </c>
      <c r="F76" s="276">
        <v>1800</v>
      </c>
    </row>
    <row r="77" spans="1:6">
      <c r="A77" s="261">
        <v>2</v>
      </c>
      <c r="B77" s="275" t="s">
        <v>1249</v>
      </c>
      <c r="C77" s="274" t="s">
        <v>1250</v>
      </c>
      <c r="D77" s="263">
        <f t="shared" si="2"/>
        <v>1375</v>
      </c>
      <c r="E77" s="263">
        <f t="shared" si="6"/>
        <v>275</v>
      </c>
      <c r="F77" s="276">
        <v>1650</v>
      </c>
    </row>
    <row r="78" spans="1:6">
      <c r="A78" s="261">
        <v>2</v>
      </c>
      <c r="B78" s="275" t="s">
        <v>1251</v>
      </c>
      <c r="C78" s="274" t="s">
        <v>1252</v>
      </c>
      <c r="D78" s="263">
        <f t="shared" si="2"/>
        <v>1458.3333333333333</v>
      </c>
      <c r="E78" s="263">
        <f t="shared" si="6"/>
        <v>291.66666666666669</v>
      </c>
      <c r="F78" s="276">
        <v>1750</v>
      </c>
    </row>
    <row r="79" spans="1:6">
      <c r="A79" s="261">
        <v>2</v>
      </c>
      <c r="B79" s="275" t="s">
        <v>1253</v>
      </c>
      <c r="C79" s="274" t="s">
        <v>1254</v>
      </c>
      <c r="D79" s="263">
        <f t="shared" si="2"/>
        <v>1458.3333333333333</v>
      </c>
      <c r="E79" s="263">
        <f t="shared" si="6"/>
        <v>291.66666666666669</v>
      </c>
      <c r="F79" s="276">
        <v>1750</v>
      </c>
    </row>
    <row r="80" spans="1:6">
      <c r="A80" s="261">
        <v>2</v>
      </c>
      <c r="B80" s="275" t="s">
        <v>1255</v>
      </c>
      <c r="C80" s="274" t="s">
        <v>1256</v>
      </c>
      <c r="D80" s="263">
        <f t="shared" si="2"/>
        <v>1500</v>
      </c>
      <c r="E80" s="263">
        <f t="shared" si="6"/>
        <v>300</v>
      </c>
      <c r="F80" s="276">
        <v>1800</v>
      </c>
    </row>
    <row r="81" spans="1:6">
      <c r="A81" s="261">
        <v>2</v>
      </c>
      <c r="B81" s="275" t="s">
        <v>1257</v>
      </c>
      <c r="C81" s="274" t="s">
        <v>1258</v>
      </c>
      <c r="D81" s="263">
        <f t="shared" si="2"/>
        <v>1583.3333333333333</v>
      </c>
      <c r="E81" s="263">
        <f t="shared" si="6"/>
        <v>316.66666666666669</v>
      </c>
      <c r="F81" s="276">
        <v>1900</v>
      </c>
    </row>
    <row r="82" spans="1:6">
      <c r="A82" s="261">
        <v>2</v>
      </c>
      <c r="B82" s="275" t="s">
        <v>1259</v>
      </c>
      <c r="C82" s="274" t="s">
        <v>1260</v>
      </c>
      <c r="D82" s="263">
        <f t="shared" si="2"/>
        <v>1458.3333333333333</v>
      </c>
      <c r="E82" s="263">
        <f t="shared" si="6"/>
        <v>291.66666666666669</v>
      </c>
      <c r="F82" s="276">
        <v>1750</v>
      </c>
    </row>
    <row r="83" spans="1:6">
      <c r="A83" s="261">
        <v>2</v>
      </c>
      <c r="B83" s="275" t="s">
        <v>1261</v>
      </c>
      <c r="C83" s="274" t="s">
        <v>1262</v>
      </c>
      <c r="D83" s="263">
        <f t="shared" si="2"/>
        <v>1541.6666666666667</v>
      </c>
      <c r="E83" s="263">
        <f t="shared" si="6"/>
        <v>308.33333333333331</v>
      </c>
      <c r="F83" s="276">
        <v>1850</v>
      </c>
    </row>
    <row r="84" spans="1:6">
      <c r="A84" s="261">
        <v>2</v>
      </c>
      <c r="B84" s="275" t="s">
        <v>1263</v>
      </c>
      <c r="C84" s="274" t="s">
        <v>1264</v>
      </c>
      <c r="D84" s="263">
        <f t="shared" si="2"/>
        <v>1333.3333333333333</v>
      </c>
      <c r="E84" s="263">
        <f t="shared" si="6"/>
        <v>266.66666666666669</v>
      </c>
      <c r="F84" s="276">
        <v>1600</v>
      </c>
    </row>
    <row r="85" spans="1:6">
      <c r="A85" s="261">
        <v>2</v>
      </c>
      <c r="B85" s="275" t="s">
        <v>1265</v>
      </c>
      <c r="C85" s="274" t="s">
        <v>1266</v>
      </c>
      <c r="D85" s="263">
        <f t="shared" si="2"/>
        <v>1541.6666666666667</v>
      </c>
      <c r="E85" s="263">
        <f t="shared" si="6"/>
        <v>308.33333333333331</v>
      </c>
      <c r="F85" s="276">
        <v>1850</v>
      </c>
    </row>
    <row r="86" spans="1:6">
      <c r="A86" s="261">
        <v>2</v>
      </c>
      <c r="B86" s="275" t="s">
        <v>1267</v>
      </c>
      <c r="C86" s="274" t="s">
        <v>1268</v>
      </c>
      <c r="D86" s="263">
        <f t="shared" si="2"/>
        <v>1583.3333333333333</v>
      </c>
      <c r="E86" s="263">
        <f t="shared" si="6"/>
        <v>316.66666666666669</v>
      </c>
      <c r="F86" s="276">
        <v>1900</v>
      </c>
    </row>
    <row r="87" spans="1:6">
      <c r="A87" s="261">
        <v>2</v>
      </c>
      <c r="B87" s="275" t="s">
        <v>1269</v>
      </c>
      <c r="C87" s="274" t="s">
        <v>1270</v>
      </c>
      <c r="D87" s="263">
        <f t="shared" si="2"/>
        <v>1583.3333333333333</v>
      </c>
      <c r="E87" s="263">
        <f t="shared" si="6"/>
        <v>316.66666666666669</v>
      </c>
      <c r="F87" s="276">
        <v>1900</v>
      </c>
    </row>
    <row r="88" spans="1:6" ht="15" customHeight="1">
      <c r="A88" s="261">
        <v>2</v>
      </c>
      <c r="B88" s="275" t="s">
        <v>1271</v>
      </c>
      <c r="C88" s="262" t="s">
        <v>1272</v>
      </c>
      <c r="D88" s="263">
        <f t="shared" si="2"/>
        <v>1500</v>
      </c>
      <c r="E88" s="263">
        <f t="shared" si="6"/>
        <v>300</v>
      </c>
      <c r="F88" s="276">
        <v>1800</v>
      </c>
    </row>
    <row r="89" spans="1:6" ht="25.5">
      <c r="A89" s="261">
        <v>2</v>
      </c>
      <c r="B89" s="275" t="s">
        <v>1273</v>
      </c>
      <c r="C89" s="262" t="s">
        <v>1274</v>
      </c>
      <c r="D89" s="263">
        <f t="shared" si="2"/>
        <v>1500</v>
      </c>
      <c r="E89" s="263">
        <f t="shared" si="6"/>
        <v>300</v>
      </c>
      <c r="F89" s="276">
        <v>1800</v>
      </c>
    </row>
    <row r="90" spans="1:6" ht="25.5">
      <c r="A90" s="261">
        <v>2</v>
      </c>
      <c r="B90" s="275" t="s">
        <v>1275</v>
      </c>
      <c r="C90" s="262" t="s">
        <v>1276</v>
      </c>
      <c r="D90" s="263">
        <f t="shared" si="2"/>
        <v>1500</v>
      </c>
      <c r="E90" s="263">
        <f t="shared" si="6"/>
        <v>300</v>
      </c>
      <c r="F90" s="276">
        <v>1800</v>
      </c>
    </row>
    <row r="91" spans="1:6">
      <c r="A91" s="261">
        <v>2</v>
      </c>
      <c r="B91" s="275" t="s">
        <v>1277</v>
      </c>
      <c r="C91" s="274" t="s">
        <v>1278</v>
      </c>
      <c r="D91" s="263">
        <f t="shared" si="2"/>
        <v>1583.3333333333333</v>
      </c>
      <c r="E91" s="263">
        <f t="shared" si="6"/>
        <v>316.66666666666669</v>
      </c>
      <c r="F91" s="276">
        <v>1900</v>
      </c>
    </row>
    <row r="92" spans="1:6">
      <c r="A92" s="261">
        <v>2</v>
      </c>
      <c r="B92" s="275" t="s">
        <v>1279</v>
      </c>
      <c r="C92" s="274" t="s">
        <v>1280</v>
      </c>
      <c r="D92" s="263">
        <f t="shared" si="2"/>
        <v>1583.3333333333333</v>
      </c>
      <c r="E92" s="263">
        <f t="shared" si="6"/>
        <v>316.66666666666669</v>
      </c>
      <c r="F92" s="276">
        <v>1900</v>
      </c>
    </row>
    <row r="93" spans="1:6">
      <c r="A93" s="261">
        <v>2</v>
      </c>
      <c r="B93" s="275" t="s">
        <v>1281</v>
      </c>
      <c r="C93" s="262" t="s">
        <v>1282</v>
      </c>
      <c r="D93" s="263">
        <f t="shared" si="2"/>
        <v>1500</v>
      </c>
      <c r="E93" s="263">
        <f t="shared" si="6"/>
        <v>300</v>
      </c>
      <c r="F93" s="276">
        <v>1800</v>
      </c>
    </row>
    <row r="94" spans="1:6" ht="15" customHeight="1">
      <c r="A94" s="261">
        <v>2</v>
      </c>
      <c r="B94" s="275" t="s">
        <v>1283</v>
      </c>
      <c r="C94" s="274" t="s">
        <v>1284</v>
      </c>
      <c r="D94" s="263">
        <f t="shared" si="2"/>
        <v>1375</v>
      </c>
      <c r="E94" s="263">
        <f t="shared" si="6"/>
        <v>275</v>
      </c>
      <c r="F94" s="276">
        <v>1650</v>
      </c>
    </row>
    <row r="95" spans="1:6">
      <c r="A95" s="261">
        <v>2</v>
      </c>
      <c r="B95" s="275" t="s">
        <v>1285</v>
      </c>
      <c r="C95" s="274" t="s">
        <v>1286</v>
      </c>
      <c r="D95" s="263">
        <f t="shared" si="2"/>
        <v>1458.3333333333333</v>
      </c>
      <c r="E95" s="263">
        <f t="shared" si="6"/>
        <v>291.66666666666669</v>
      </c>
      <c r="F95" s="276">
        <v>1750</v>
      </c>
    </row>
    <row r="96" spans="1:6" ht="25.5">
      <c r="A96" s="261">
        <v>2</v>
      </c>
      <c r="B96" s="275" t="s">
        <v>1287</v>
      </c>
      <c r="C96" s="262" t="s">
        <v>1288</v>
      </c>
      <c r="D96" s="263">
        <f t="shared" si="2"/>
        <v>1416.6666666666667</v>
      </c>
      <c r="E96" s="263">
        <f t="shared" si="6"/>
        <v>283.33333333333331</v>
      </c>
      <c r="F96" s="276">
        <v>1700</v>
      </c>
    </row>
    <row r="97" spans="1:6">
      <c r="A97" s="261">
        <v>2</v>
      </c>
      <c r="B97" s="275" t="s">
        <v>1289</v>
      </c>
      <c r="C97" s="274" t="s">
        <v>1290</v>
      </c>
      <c r="D97" s="263">
        <f t="shared" si="2"/>
        <v>1416.6666666666667</v>
      </c>
      <c r="E97" s="263">
        <f t="shared" si="6"/>
        <v>283.33333333333331</v>
      </c>
      <c r="F97" s="276">
        <v>1700</v>
      </c>
    </row>
    <row r="98" spans="1:6" ht="15" customHeight="1">
      <c r="A98" s="261">
        <v>2</v>
      </c>
      <c r="B98" s="275" t="s">
        <v>1291</v>
      </c>
      <c r="C98" s="274" t="s">
        <v>1292</v>
      </c>
      <c r="D98" s="263">
        <f t="shared" si="2"/>
        <v>1541.6666666666667</v>
      </c>
      <c r="E98" s="263">
        <f t="shared" si="6"/>
        <v>308.33333333333331</v>
      </c>
      <c r="F98" s="276">
        <v>1850</v>
      </c>
    </row>
    <row r="99" spans="1:6">
      <c r="A99" s="261">
        <v>2</v>
      </c>
      <c r="B99" s="275" t="s">
        <v>1293</v>
      </c>
      <c r="C99" s="274" t="s">
        <v>1294</v>
      </c>
      <c r="D99" s="263">
        <f t="shared" si="2"/>
        <v>1458.3333333333333</v>
      </c>
      <c r="E99" s="263">
        <f t="shared" si="6"/>
        <v>291.66666666666669</v>
      </c>
      <c r="F99" s="276">
        <v>1750</v>
      </c>
    </row>
    <row r="100" spans="1:6">
      <c r="A100" s="261">
        <v>2</v>
      </c>
      <c r="B100" s="275" t="s">
        <v>1295</v>
      </c>
      <c r="C100" s="274" t="s">
        <v>1296</v>
      </c>
      <c r="D100" s="263">
        <f t="shared" si="2"/>
        <v>1458.3333333333333</v>
      </c>
      <c r="E100" s="263">
        <f t="shared" si="6"/>
        <v>291.66666666666669</v>
      </c>
      <c r="F100" s="276">
        <v>1750</v>
      </c>
    </row>
    <row r="101" spans="1:6">
      <c r="A101" s="261">
        <v>2</v>
      </c>
      <c r="B101" s="275" t="s">
        <v>1297</v>
      </c>
      <c r="C101" s="274" t="s">
        <v>1298</v>
      </c>
      <c r="D101" s="263">
        <f t="shared" si="2"/>
        <v>1500</v>
      </c>
      <c r="E101" s="263">
        <f t="shared" si="6"/>
        <v>300</v>
      </c>
      <c r="F101" s="276">
        <v>1800</v>
      </c>
    </row>
    <row r="102" spans="1:6" ht="15" customHeight="1">
      <c r="A102" s="261">
        <v>2</v>
      </c>
      <c r="B102" s="271" t="s">
        <v>1299</v>
      </c>
      <c r="C102" s="274" t="s">
        <v>1300</v>
      </c>
      <c r="D102" s="263">
        <f t="shared" si="2"/>
        <v>1500</v>
      </c>
      <c r="E102" s="263">
        <f t="shared" si="6"/>
        <v>300</v>
      </c>
      <c r="F102" s="276">
        <v>1800</v>
      </c>
    </row>
    <row r="103" spans="1:6">
      <c r="A103" s="270">
        <v>2</v>
      </c>
      <c r="B103" s="271" t="s">
        <v>1301</v>
      </c>
      <c r="C103" s="274" t="s">
        <v>1302</v>
      </c>
      <c r="D103" s="263">
        <f t="shared" si="2"/>
        <v>1541.6666666666667</v>
      </c>
      <c r="E103" s="263">
        <f t="shared" si="6"/>
        <v>308.33333333333331</v>
      </c>
      <c r="F103" s="264">
        <v>1850</v>
      </c>
    </row>
    <row r="104" spans="1:6" ht="30" customHeight="1">
      <c r="A104" s="270">
        <v>2</v>
      </c>
      <c r="B104" s="271" t="s">
        <v>1303</v>
      </c>
      <c r="C104" s="262" t="s">
        <v>1304</v>
      </c>
      <c r="D104" s="263">
        <f t="shared" si="2"/>
        <v>1416.6666666666667</v>
      </c>
      <c r="E104" s="263">
        <f t="shared" si="6"/>
        <v>283.33333333333331</v>
      </c>
      <c r="F104" s="264">
        <v>1700</v>
      </c>
    </row>
    <row r="105" spans="1:6">
      <c r="A105" s="270">
        <v>2</v>
      </c>
      <c r="B105" s="271" t="s">
        <v>1305</v>
      </c>
      <c r="C105" s="274" t="s">
        <v>1306</v>
      </c>
      <c r="D105" s="263">
        <f t="shared" si="2"/>
        <v>1500</v>
      </c>
      <c r="E105" s="263">
        <f t="shared" si="6"/>
        <v>300</v>
      </c>
      <c r="F105" s="264">
        <v>1800</v>
      </c>
    </row>
    <row r="106" spans="1:6">
      <c r="A106" s="270">
        <v>2</v>
      </c>
      <c r="B106" s="271" t="s">
        <v>1307</v>
      </c>
      <c r="C106" s="274" t="s">
        <v>1308</v>
      </c>
      <c r="D106" s="263">
        <f t="shared" si="2"/>
        <v>1458.3333333333333</v>
      </c>
      <c r="E106" s="263">
        <f t="shared" si="6"/>
        <v>291.66666666666669</v>
      </c>
      <c r="F106" s="264">
        <v>1750</v>
      </c>
    </row>
    <row r="107" spans="1:6">
      <c r="A107" s="270">
        <v>2</v>
      </c>
      <c r="B107" s="271" t="s">
        <v>1309</v>
      </c>
      <c r="C107" s="274" t="s">
        <v>1310</v>
      </c>
      <c r="D107" s="263">
        <f t="shared" si="2"/>
        <v>1541.6666666666667</v>
      </c>
      <c r="E107" s="263">
        <f t="shared" si="6"/>
        <v>308.33333333333331</v>
      </c>
      <c r="F107" s="264">
        <v>1850</v>
      </c>
    </row>
    <row r="108" spans="1:6" ht="15" customHeight="1">
      <c r="A108" s="270">
        <v>2</v>
      </c>
      <c r="B108" s="271" t="s">
        <v>1311</v>
      </c>
      <c r="C108" s="274" t="s">
        <v>1312</v>
      </c>
      <c r="D108" s="263">
        <f t="shared" si="2"/>
        <v>1583.3333333333333</v>
      </c>
      <c r="E108" s="263">
        <f t="shared" si="6"/>
        <v>316.66666666666669</v>
      </c>
      <c r="F108" s="264">
        <v>1900</v>
      </c>
    </row>
    <row r="109" spans="1:6">
      <c r="A109" s="270">
        <v>2</v>
      </c>
      <c r="B109" s="271" t="s">
        <v>1313</v>
      </c>
      <c r="C109" s="274" t="s">
        <v>1314</v>
      </c>
      <c r="D109" s="263">
        <f t="shared" si="2"/>
        <v>1541.6666666666667</v>
      </c>
      <c r="E109" s="263">
        <f t="shared" si="6"/>
        <v>308.33333333333331</v>
      </c>
      <c r="F109" s="264">
        <v>1850</v>
      </c>
    </row>
    <row r="110" spans="1:6">
      <c r="A110" s="270">
        <v>2</v>
      </c>
      <c r="B110" s="271" t="s">
        <v>1315</v>
      </c>
      <c r="C110" s="274" t="s">
        <v>1316</v>
      </c>
      <c r="D110" s="263">
        <f t="shared" si="2"/>
        <v>1541.6666666666667</v>
      </c>
      <c r="E110" s="263">
        <f t="shared" si="6"/>
        <v>308.33333333333331</v>
      </c>
      <c r="F110" s="264">
        <v>1850</v>
      </c>
    </row>
    <row r="111" spans="1:6">
      <c r="A111" s="270">
        <v>2</v>
      </c>
      <c r="B111" s="271" t="s">
        <v>1317</v>
      </c>
      <c r="C111" s="274" t="s">
        <v>1318</v>
      </c>
      <c r="D111" s="263">
        <f t="shared" si="2"/>
        <v>1583.3333333333333</v>
      </c>
      <c r="E111" s="263">
        <f t="shared" si="6"/>
        <v>316.66666666666669</v>
      </c>
      <c r="F111" s="264">
        <v>1900</v>
      </c>
    </row>
    <row r="112" spans="1:6" ht="15" customHeight="1">
      <c r="A112" s="270">
        <v>2</v>
      </c>
      <c r="B112" s="271" t="s">
        <v>1319</v>
      </c>
      <c r="C112" s="274" t="s">
        <v>1320</v>
      </c>
      <c r="D112" s="263">
        <f t="shared" si="2"/>
        <v>1583.3333333333333</v>
      </c>
      <c r="E112" s="263">
        <f t="shared" si="6"/>
        <v>316.66666666666669</v>
      </c>
      <c r="F112" s="264">
        <v>1900</v>
      </c>
    </row>
    <row r="113" spans="1:6" ht="13.5" customHeight="1">
      <c r="A113" s="270">
        <v>2</v>
      </c>
      <c r="B113" s="271" t="s">
        <v>1321</v>
      </c>
      <c r="C113" s="274" t="s">
        <v>1322</v>
      </c>
      <c r="D113" s="263">
        <f t="shared" si="2"/>
        <v>1500</v>
      </c>
      <c r="E113" s="263">
        <f t="shared" si="6"/>
        <v>300</v>
      </c>
      <c r="F113" s="264">
        <v>1800</v>
      </c>
    </row>
    <row r="114" spans="1:6" ht="15" customHeight="1">
      <c r="A114" s="270">
        <v>2</v>
      </c>
      <c r="B114" s="271" t="s">
        <v>1323</v>
      </c>
      <c r="C114" s="262" t="s">
        <v>1324</v>
      </c>
      <c r="D114" s="263">
        <f t="shared" si="2"/>
        <v>1583.3333333333333</v>
      </c>
      <c r="E114" s="263">
        <f t="shared" si="6"/>
        <v>316.66666666666669</v>
      </c>
      <c r="F114" s="264">
        <v>1900</v>
      </c>
    </row>
    <row r="115" spans="1:6">
      <c r="A115" s="270">
        <v>2</v>
      </c>
      <c r="B115" s="271" t="s">
        <v>1325</v>
      </c>
      <c r="C115" s="274" t="s">
        <v>1326</v>
      </c>
      <c r="D115" s="263">
        <f t="shared" si="2"/>
        <v>1500</v>
      </c>
      <c r="E115" s="263">
        <f t="shared" si="6"/>
        <v>300</v>
      </c>
      <c r="F115" s="264">
        <v>1800</v>
      </c>
    </row>
    <row r="116" spans="1:6" ht="15" customHeight="1">
      <c r="A116" s="270">
        <v>2</v>
      </c>
      <c r="B116" s="271" t="s">
        <v>1327</v>
      </c>
      <c r="C116" s="274" t="s">
        <v>1328</v>
      </c>
      <c r="D116" s="263">
        <f t="shared" si="2"/>
        <v>1583.3333333333333</v>
      </c>
      <c r="E116" s="263">
        <f t="shared" si="6"/>
        <v>316.66666666666669</v>
      </c>
      <c r="F116" s="264">
        <v>1900</v>
      </c>
    </row>
    <row r="117" spans="1:6" ht="15" customHeight="1">
      <c r="A117" s="270">
        <v>2</v>
      </c>
      <c r="B117" s="271" t="s">
        <v>1329</v>
      </c>
      <c r="C117" s="262" t="s">
        <v>1330</v>
      </c>
      <c r="D117" s="263">
        <f t="shared" si="2"/>
        <v>1500</v>
      </c>
      <c r="E117" s="263">
        <f t="shared" si="6"/>
        <v>300</v>
      </c>
      <c r="F117" s="264">
        <v>1800</v>
      </c>
    </row>
    <row r="118" spans="1:6">
      <c r="A118" s="270">
        <v>2</v>
      </c>
      <c r="B118" s="271" t="s">
        <v>1331</v>
      </c>
      <c r="C118" s="262" t="s">
        <v>1332</v>
      </c>
      <c r="D118" s="263">
        <f t="shared" si="2"/>
        <v>1500</v>
      </c>
      <c r="E118" s="263">
        <f t="shared" si="6"/>
        <v>300</v>
      </c>
      <c r="F118" s="264">
        <v>1800</v>
      </c>
    </row>
    <row r="119" spans="1:6">
      <c r="A119" s="270">
        <v>2</v>
      </c>
      <c r="B119" s="271" t="s">
        <v>1333</v>
      </c>
      <c r="C119" s="274" t="s">
        <v>1334</v>
      </c>
      <c r="D119" s="263">
        <f t="shared" si="2"/>
        <v>1458.3333333333333</v>
      </c>
      <c r="E119" s="263">
        <f t="shared" si="6"/>
        <v>291.66666666666669</v>
      </c>
      <c r="F119" s="264">
        <v>1750</v>
      </c>
    </row>
    <row r="120" spans="1:6" ht="25.5">
      <c r="A120" s="270">
        <v>2</v>
      </c>
      <c r="B120" s="271" t="s">
        <v>1335</v>
      </c>
      <c r="C120" s="262" t="s">
        <v>1336</v>
      </c>
      <c r="D120" s="263">
        <f t="shared" si="2"/>
        <v>1500</v>
      </c>
      <c r="E120" s="263">
        <f t="shared" si="6"/>
        <v>300</v>
      </c>
      <c r="F120" s="264">
        <v>1800</v>
      </c>
    </row>
    <row r="121" spans="1:6" ht="38.25">
      <c r="A121" s="270">
        <v>2</v>
      </c>
      <c r="B121" s="271" t="s">
        <v>1337</v>
      </c>
      <c r="C121" s="262" t="s">
        <v>1338</v>
      </c>
      <c r="D121" s="263">
        <f t="shared" si="2"/>
        <v>1500</v>
      </c>
      <c r="E121" s="263">
        <f t="shared" si="6"/>
        <v>300</v>
      </c>
      <c r="F121" s="264">
        <v>1800</v>
      </c>
    </row>
    <row r="122" spans="1:6" ht="25.5">
      <c r="A122" s="270">
        <v>2</v>
      </c>
      <c r="B122" s="271" t="s">
        <v>1339</v>
      </c>
      <c r="C122" s="262" t="s">
        <v>1340</v>
      </c>
      <c r="D122" s="263">
        <f t="shared" si="2"/>
        <v>1583.3333333333333</v>
      </c>
      <c r="E122" s="263">
        <f t="shared" si="6"/>
        <v>316.66666666666669</v>
      </c>
      <c r="F122" s="264">
        <v>1900</v>
      </c>
    </row>
    <row r="123" spans="1:6" ht="25.5">
      <c r="A123" s="270">
        <v>2</v>
      </c>
      <c r="B123" s="271" t="s">
        <v>1341</v>
      </c>
      <c r="C123" s="262" t="s">
        <v>1342</v>
      </c>
      <c r="D123" s="263">
        <f t="shared" si="2"/>
        <v>1500</v>
      </c>
      <c r="E123" s="263">
        <f t="shared" si="6"/>
        <v>300</v>
      </c>
      <c r="F123" s="264">
        <v>1800</v>
      </c>
    </row>
    <row r="124" spans="1:6">
      <c r="A124" s="270">
        <v>2</v>
      </c>
      <c r="B124" s="271" t="s">
        <v>1343</v>
      </c>
      <c r="C124" s="274" t="s">
        <v>1344</v>
      </c>
      <c r="D124" s="263">
        <f t="shared" si="2"/>
        <v>1458.3333333333333</v>
      </c>
      <c r="E124" s="263">
        <f t="shared" si="6"/>
        <v>291.66666666666669</v>
      </c>
      <c r="F124" s="264">
        <v>1750</v>
      </c>
    </row>
    <row r="125" spans="1:6">
      <c r="A125" s="270">
        <v>2</v>
      </c>
      <c r="B125" s="271" t="s">
        <v>1345</v>
      </c>
      <c r="C125" s="274" t="s">
        <v>1346</v>
      </c>
      <c r="D125" s="263">
        <f t="shared" si="2"/>
        <v>1833.3333333333333</v>
      </c>
      <c r="E125" s="263">
        <f t="shared" si="6"/>
        <v>366.66666666666669</v>
      </c>
      <c r="F125" s="264">
        <v>2200</v>
      </c>
    </row>
    <row r="126" spans="1:6">
      <c r="A126" s="270">
        <v>2</v>
      </c>
      <c r="B126" s="271" t="s">
        <v>1347</v>
      </c>
      <c r="C126" s="274" t="s">
        <v>1348</v>
      </c>
      <c r="D126" s="263">
        <f t="shared" si="2"/>
        <v>1458.3333333333333</v>
      </c>
      <c r="E126" s="263">
        <f t="shared" si="6"/>
        <v>291.66666666666669</v>
      </c>
      <c r="F126" s="264">
        <v>1750</v>
      </c>
    </row>
    <row r="127" spans="1:6">
      <c r="A127" s="270">
        <v>2</v>
      </c>
      <c r="B127" s="271" t="s">
        <v>1349</v>
      </c>
      <c r="C127" s="262" t="s">
        <v>1350</v>
      </c>
      <c r="D127" s="263">
        <f t="shared" si="2"/>
        <v>1500</v>
      </c>
      <c r="E127" s="263">
        <f t="shared" si="6"/>
        <v>300</v>
      </c>
      <c r="F127" s="264">
        <v>1800</v>
      </c>
    </row>
    <row r="128" spans="1:6" ht="26.25" customHeight="1">
      <c r="A128" s="270">
        <v>2</v>
      </c>
      <c r="B128" s="271" t="s">
        <v>1351</v>
      </c>
      <c r="C128" s="262" t="s">
        <v>1352</v>
      </c>
      <c r="D128" s="263">
        <f t="shared" si="2"/>
        <v>1500</v>
      </c>
      <c r="E128" s="263">
        <f t="shared" si="6"/>
        <v>300</v>
      </c>
      <c r="F128" s="264">
        <v>1800</v>
      </c>
    </row>
    <row r="129" spans="1:6">
      <c r="A129" s="270">
        <v>2</v>
      </c>
      <c r="B129" s="271" t="s">
        <v>1353</v>
      </c>
      <c r="C129" s="274" t="s">
        <v>1354</v>
      </c>
      <c r="D129" s="263">
        <f t="shared" si="2"/>
        <v>1500</v>
      </c>
      <c r="E129" s="263">
        <f t="shared" si="6"/>
        <v>300</v>
      </c>
      <c r="F129" s="264">
        <v>1800</v>
      </c>
    </row>
    <row r="130" spans="1:6">
      <c r="A130" s="270">
        <v>2</v>
      </c>
      <c r="B130" s="271" t="s">
        <v>1355</v>
      </c>
      <c r="C130" s="274" t="s">
        <v>1356</v>
      </c>
      <c r="D130" s="263">
        <f t="shared" ref="D130:D174" si="7">F130-E130</f>
        <v>1541.6666666666667</v>
      </c>
      <c r="E130" s="263">
        <f t="shared" si="6"/>
        <v>308.33333333333331</v>
      </c>
      <c r="F130" s="264">
        <v>1850</v>
      </c>
    </row>
    <row r="131" spans="1:6">
      <c r="A131" s="270">
        <v>2</v>
      </c>
      <c r="B131" s="271" t="s">
        <v>1357</v>
      </c>
      <c r="C131" s="274" t="s">
        <v>1358</v>
      </c>
      <c r="D131" s="263">
        <f t="shared" si="7"/>
        <v>1458.3333333333333</v>
      </c>
      <c r="E131" s="263">
        <f t="shared" si="6"/>
        <v>291.66666666666669</v>
      </c>
      <c r="F131" s="264">
        <v>1750</v>
      </c>
    </row>
    <row r="132" spans="1:6">
      <c r="A132" s="270">
        <v>2</v>
      </c>
      <c r="B132" s="271" t="s">
        <v>1359</v>
      </c>
      <c r="C132" s="274" t="s">
        <v>1360</v>
      </c>
      <c r="D132" s="263">
        <f t="shared" si="7"/>
        <v>1541.6666666666667</v>
      </c>
      <c r="E132" s="263">
        <f t="shared" si="6"/>
        <v>308.33333333333331</v>
      </c>
      <c r="F132" s="264">
        <v>1850</v>
      </c>
    </row>
    <row r="133" spans="1:6">
      <c r="A133" s="270">
        <v>2</v>
      </c>
      <c r="B133" s="271" t="s">
        <v>1361</v>
      </c>
      <c r="C133" s="274" t="s">
        <v>1362</v>
      </c>
      <c r="D133" s="263">
        <f t="shared" si="7"/>
        <v>1541.6666666666667</v>
      </c>
      <c r="E133" s="263">
        <f t="shared" si="6"/>
        <v>308.33333333333331</v>
      </c>
      <c r="F133" s="264">
        <v>1850</v>
      </c>
    </row>
    <row r="134" spans="1:6">
      <c r="A134" s="270">
        <v>2</v>
      </c>
      <c r="B134" s="271" t="s">
        <v>1363</v>
      </c>
      <c r="C134" s="274" t="s">
        <v>1364</v>
      </c>
      <c r="D134" s="263">
        <f t="shared" si="7"/>
        <v>1458.3333333333333</v>
      </c>
      <c r="E134" s="263">
        <f t="shared" si="6"/>
        <v>291.66666666666669</v>
      </c>
      <c r="F134" s="264">
        <v>1750</v>
      </c>
    </row>
    <row r="135" spans="1:6">
      <c r="A135" s="270">
        <v>2</v>
      </c>
      <c r="B135" s="271" t="s">
        <v>1365</v>
      </c>
      <c r="C135" s="274" t="s">
        <v>1366</v>
      </c>
      <c r="D135" s="263">
        <f t="shared" si="7"/>
        <v>1458.3333333333333</v>
      </c>
      <c r="E135" s="263">
        <f t="shared" si="6"/>
        <v>291.66666666666669</v>
      </c>
      <c r="F135" s="264">
        <v>1750</v>
      </c>
    </row>
    <row r="136" spans="1:6">
      <c r="A136" s="270">
        <v>2</v>
      </c>
      <c r="B136" s="271" t="s">
        <v>1367</v>
      </c>
      <c r="C136" s="274" t="s">
        <v>1368</v>
      </c>
      <c r="D136" s="263">
        <f t="shared" si="7"/>
        <v>1500</v>
      </c>
      <c r="E136" s="263">
        <f t="shared" si="6"/>
        <v>300</v>
      </c>
      <c r="F136" s="264">
        <v>1800</v>
      </c>
    </row>
    <row r="137" spans="1:6">
      <c r="A137" s="270">
        <v>2</v>
      </c>
      <c r="B137" s="271" t="s">
        <v>1369</v>
      </c>
      <c r="C137" s="274" t="s">
        <v>1370</v>
      </c>
      <c r="D137" s="263">
        <f t="shared" si="7"/>
        <v>1458.3333333333333</v>
      </c>
      <c r="E137" s="263">
        <f t="shared" si="6"/>
        <v>291.66666666666669</v>
      </c>
      <c r="F137" s="264">
        <v>1750</v>
      </c>
    </row>
    <row r="138" spans="1:6">
      <c r="A138" s="270">
        <v>2</v>
      </c>
      <c r="B138" s="271" t="s">
        <v>1371</v>
      </c>
      <c r="C138" s="262" t="s">
        <v>1372</v>
      </c>
      <c r="D138" s="263">
        <f t="shared" si="7"/>
        <v>1500</v>
      </c>
      <c r="E138" s="263">
        <f t="shared" si="6"/>
        <v>300</v>
      </c>
      <c r="F138" s="264">
        <v>1800</v>
      </c>
    </row>
    <row r="139" spans="1:6">
      <c r="A139" s="270">
        <v>2</v>
      </c>
      <c r="B139" s="271" t="s">
        <v>1373</v>
      </c>
      <c r="C139" s="274" t="s">
        <v>1374</v>
      </c>
      <c r="D139" s="263">
        <f t="shared" si="7"/>
        <v>1541.6666666666667</v>
      </c>
      <c r="E139" s="263">
        <f t="shared" si="6"/>
        <v>308.33333333333331</v>
      </c>
      <c r="F139" s="264">
        <v>1850</v>
      </c>
    </row>
    <row r="140" spans="1:6">
      <c r="A140" s="270">
        <v>2</v>
      </c>
      <c r="B140" s="285" t="s">
        <v>1375</v>
      </c>
      <c r="C140" s="274" t="s">
        <v>1376</v>
      </c>
      <c r="D140" s="263">
        <f t="shared" si="7"/>
        <v>1458.3333333333333</v>
      </c>
      <c r="E140" s="263">
        <f t="shared" si="6"/>
        <v>291.66666666666669</v>
      </c>
      <c r="F140" s="264">
        <v>1750</v>
      </c>
    </row>
    <row r="141" spans="1:6">
      <c r="A141" s="286">
        <v>2</v>
      </c>
      <c r="B141" s="285" t="s">
        <v>1377</v>
      </c>
      <c r="C141" s="274" t="s">
        <v>1378</v>
      </c>
      <c r="D141" s="263">
        <f t="shared" si="7"/>
        <v>1416.6666666666667</v>
      </c>
      <c r="E141" s="263">
        <f t="shared" si="6"/>
        <v>283.33333333333331</v>
      </c>
      <c r="F141" s="287">
        <v>1700</v>
      </c>
    </row>
    <row r="142" spans="1:6">
      <c r="A142" s="286">
        <v>2</v>
      </c>
      <c r="B142" s="285" t="s">
        <v>1379</v>
      </c>
      <c r="C142" s="274" t="s">
        <v>1380</v>
      </c>
      <c r="D142" s="263">
        <f t="shared" si="7"/>
        <v>1416.6666666666667</v>
      </c>
      <c r="E142" s="263">
        <f t="shared" si="6"/>
        <v>283.33333333333331</v>
      </c>
      <c r="F142" s="287">
        <v>1700</v>
      </c>
    </row>
    <row r="143" spans="1:6">
      <c r="A143" s="286">
        <v>2</v>
      </c>
      <c r="B143" s="285" t="s">
        <v>1381</v>
      </c>
      <c r="C143" s="274" t="s">
        <v>1382</v>
      </c>
      <c r="D143" s="263">
        <f t="shared" si="7"/>
        <v>1500</v>
      </c>
      <c r="E143" s="263">
        <f t="shared" si="6"/>
        <v>300</v>
      </c>
      <c r="F143" s="287">
        <v>1800</v>
      </c>
    </row>
    <row r="144" spans="1:6">
      <c r="A144" s="286">
        <v>2</v>
      </c>
      <c r="B144" s="271" t="s">
        <v>1383</v>
      </c>
      <c r="C144" s="274" t="s">
        <v>1384</v>
      </c>
      <c r="D144" s="263">
        <f t="shared" si="7"/>
        <v>1458.3333333333333</v>
      </c>
      <c r="E144" s="263">
        <f t="shared" si="6"/>
        <v>291.66666666666669</v>
      </c>
      <c r="F144" s="287">
        <v>1750</v>
      </c>
    </row>
    <row r="145" spans="1:6" ht="25.5">
      <c r="A145" s="270">
        <v>2</v>
      </c>
      <c r="B145" s="271" t="s">
        <v>1385</v>
      </c>
      <c r="C145" s="262" t="s">
        <v>1386</v>
      </c>
      <c r="D145" s="263">
        <f t="shared" si="7"/>
        <v>1500</v>
      </c>
      <c r="E145" s="263">
        <f t="shared" si="6"/>
        <v>300</v>
      </c>
      <c r="F145" s="288">
        <v>1800</v>
      </c>
    </row>
    <row r="146" spans="1:6">
      <c r="A146" s="270">
        <v>2</v>
      </c>
      <c r="B146" s="271" t="s">
        <v>1387</v>
      </c>
      <c r="C146" s="274" t="s">
        <v>1388</v>
      </c>
      <c r="D146" s="263">
        <f t="shared" si="7"/>
        <v>1375</v>
      </c>
      <c r="E146" s="263">
        <f t="shared" si="6"/>
        <v>275</v>
      </c>
      <c r="F146" s="288">
        <v>1650</v>
      </c>
    </row>
    <row r="147" spans="1:6" ht="25.5">
      <c r="A147" s="270">
        <v>2</v>
      </c>
      <c r="B147" s="271" t="s">
        <v>1389</v>
      </c>
      <c r="C147" s="262" t="s">
        <v>1390</v>
      </c>
      <c r="D147" s="263">
        <f t="shared" si="7"/>
        <v>1500</v>
      </c>
      <c r="E147" s="263">
        <f t="shared" si="6"/>
        <v>300</v>
      </c>
      <c r="F147" s="288">
        <v>1800</v>
      </c>
    </row>
    <row r="148" spans="1:6" ht="25.5">
      <c r="A148" s="270">
        <v>2</v>
      </c>
      <c r="B148" s="271" t="s">
        <v>1391</v>
      </c>
      <c r="C148" s="262" t="s">
        <v>1392</v>
      </c>
      <c r="D148" s="263">
        <f t="shared" si="7"/>
        <v>1333.3333333333333</v>
      </c>
      <c r="E148" s="263">
        <f t="shared" si="6"/>
        <v>266.66666666666669</v>
      </c>
      <c r="F148" s="288">
        <v>1600</v>
      </c>
    </row>
    <row r="149" spans="1:6">
      <c r="A149" s="270">
        <v>2</v>
      </c>
      <c r="B149" s="271" t="s">
        <v>1393</v>
      </c>
      <c r="C149" s="262" t="s">
        <v>1394</v>
      </c>
      <c r="D149" s="263">
        <f t="shared" si="7"/>
        <v>1583.3333333333333</v>
      </c>
      <c r="E149" s="263">
        <f t="shared" si="6"/>
        <v>316.66666666666669</v>
      </c>
      <c r="F149" s="288">
        <v>1900</v>
      </c>
    </row>
    <row r="150" spans="1:6">
      <c r="A150" s="270">
        <v>2</v>
      </c>
      <c r="B150" s="275" t="s">
        <v>1395</v>
      </c>
      <c r="C150" s="262" t="s">
        <v>1396</v>
      </c>
      <c r="D150" s="263">
        <f t="shared" si="7"/>
        <v>1583.3333333333333</v>
      </c>
      <c r="E150" s="263">
        <f t="shared" si="6"/>
        <v>316.66666666666669</v>
      </c>
      <c r="F150" s="288">
        <v>1900</v>
      </c>
    </row>
    <row r="151" spans="1:6">
      <c r="A151" s="261">
        <v>2</v>
      </c>
      <c r="B151" s="275" t="s">
        <v>1397</v>
      </c>
      <c r="C151" s="274" t="s">
        <v>1398</v>
      </c>
      <c r="D151" s="263">
        <f t="shared" si="7"/>
        <v>1583.3333333333333</v>
      </c>
      <c r="E151" s="263">
        <f t="shared" si="6"/>
        <v>316.66666666666669</v>
      </c>
      <c r="F151" s="288">
        <v>1900</v>
      </c>
    </row>
    <row r="152" spans="1:6">
      <c r="A152" s="261">
        <v>2</v>
      </c>
      <c r="B152" s="275" t="s">
        <v>1399</v>
      </c>
      <c r="C152" s="274" t="s">
        <v>1400</v>
      </c>
      <c r="D152" s="263">
        <f t="shared" si="7"/>
        <v>1333.3333333333333</v>
      </c>
      <c r="E152" s="263">
        <f t="shared" si="6"/>
        <v>266.66666666666669</v>
      </c>
      <c r="F152" s="288">
        <v>1600</v>
      </c>
    </row>
    <row r="153" spans="1:6">
      <c r="A153" s="261">
        <v>2</v>
      </c>
      <c r="B153" s="275" t="s">
        <v>1401</v>
      </c>
      <c r="C153" s="274" t="s">
        <v>1402</v>
      </c>
      <c r="D153" s="263">
        <f t="shared" si="7"/>
        <v>1583.3333333333333</v>
      </c>
      <c r="E153" s="263">
        <f t="shared" si="6"/>
        <v>316.66666666666669</v>
      </c>
      <c r="F153" s="287">
        <v>1900</v>
      </c>
    </row>
    <row r="154" spans="1:6">
      <c r="A154" s="261">
        <v>2</v>
      </c>
      <c r="B154" s="275" t="s">
        <v>1403</v>
      </c>
      <c r="C154" s="274" t="s">
        <v>1404</v>
      </c>
      <c r="D154" s="263">
        <f t="shared" si="7"/>
        <v>1583.3333333333333</v>
      </c>
      <c r="E154" s="263">
        <f t="shared" si="6"/>
        <v>316.66666666666669</v>
      </c>
      <c r="F154" s="287">
        <v>1900</v>
      </c>
    </row>
    <row r="155" spans="1:6">
      <c r="A155" s="261">
        <v>2</v>
      </c>
      <c r="B155" s="275" t="s">
        <v>1405</v>
      </c>
      <c r="C155" s="274" t="s">
        <v>1406</v>
      </c>
      <c r="D155" s="263">
        <f t="shared" si="7"/>
        <v>1500</v>
      </c>
      <c r="E155" s="263">
        <f t="shared" si="6"/>
        <v>300</v>
      </c>
      <c r="F155" s="287">
        <v>1800</v>
      </c>
    </row>
    <row r="156" spans="1:6">
      <c r="A156" s="261">
        <v>2</v>
      </c>
      <c r="B156" s="275" t="s">
        <v>1407</v>
      </c>
      <c r="C156" s="274" t="s">
        <v>1408</v>
      </c>
      <c r="D156" s="263">
        <f t="shared" si="7"/>
        <v>1500</v>
      </c>
      <c r="E156" s="263">
        <f t="shared" si="6"/>
        <v>300</v>
      </c>
      <c r="F156" s="287">
        <v>1800</v>
      </c>
    </row>
    <row r="157" spans="1:6">
      <c r="A157" s="261">
        <v>2</v>
      </c>
      <c r="B157" s="275" t="s">
        <v>1409</v>
      </c>
      <c r="C157" s="274" t="s">
        <v>1410</v>
      </c>
      <c r="D157" s="263">
        <f t="shared" si="7"/>
        <v>1500</v>
      </c>
      <c r="E157" s="263">
        <f t="shared" si="6"/>
        <v>300</v>
      </c>
      <c r="F157" s="287">
        <v>1800</v>
      </c>
    </row>
    <row r="158" spans="1:6">
      <c r="A158" s="261">
        <v>2</v>
      </c>
      <c r="B158" s="275" t="s">
        <v>1411</v>
      </c>
      <c r="C158" s="274" t="s">
        <v>1412</v>
      </c>
      <c r="D158" s="263">
        <f t="shared" si="7"/>
        <v>1500</v>
      </c>
      <c r="E158" s="263">
        <f t="shared" si="6"/>
        <v>300</v>
      </c>
      <c r="F158" s="287">
        <v>1800</v>
      </c>
    </row>
    <row r="159" spans="1:6" ht="18.75" customHeight="1">
      <c r="A159" s="261">
        <v>2</v>
      </c>
      <c r="B159" s="275" t="s">
        <v>1413</v>
      </c>
      <c r="C159" s="274" t="s">
        <v>1414</v>
      </c>
      <c r="D159" s="263">
        <f t="shared" si="7"/>
        <v>1541.6666666666667</v>
      </c>
      <c r="E159" s="263">
        <f t="shared" si="6"/>
        <v>308.33333333333331</v>
      </c>
      <c r="F159" s="287">
        <v>1850</v>
      </c>
    </row>
    <row r="160" spans="1:6" ht="15" customHeight="1">
      <c r="A160" s="261">
        <v>2</v>
      </c>
      <c r="B160" s="275" t="s">
        <v>1415</v>
      </c>
      <c r="C160" s="274" t="s">
        <v>1416</v>
      </c>
      <c r="D160" s="263">
        <f t="shared" si="7"/>
        <v>1500</v>
      </c>
      <c r="E160" s="263">
        <f t="shared" si="6"/>
        <v>300</v>
      </c>
      <c r="F160" s="287">
        <v>1800</v>
      </c>
    </row>
    <row r="161" spans="1:6" ht="25.5">
      <c r="A161" s="261">
        <v>2</v>
      </c>
      <c r="B161" s="275" t="s">
        <v>1417</v>
      </c>
      <c r="C161" s="262" t="s">
        <v>1418</v>
      </c>
      <c r="D161" s="263">
        <f t="shared" si="7"/>
        <v>1541.6666666666667</v>
      </c>
      <c r="E161" s="263">
        <f t="shared" si="6"/>
        <v>308.33333333333331</v>
      </c>
      <c r="F161" s="287">
        <v>1850</v>
      </c>
    </row>
    <row r="162" spans="1:6">
      <c r="A162" s="261">
        <v>2</v>
      </c>
      <c r="B162" s="285" t="s">
        <v>1419</v>
      </c>
      <c r="C162" s="274" t="s">
        <v>1420</v>
      </c>
      <c r="D162" s="263">
        <f t="shared" si="7"/>
        <v>1500</v>
      </c>
      <c r="E162" s="263">
        <f t="shared" si="6"/>
        <v>300</v>
      </c>
      <c r="F162" s="287">
        <v>1800</v>
      </c>
    </row>
    <row r="163" spans="1:6" ht="25.5">
      <c r="A163" s="261">
        <v>2</v>
      </c>
      <c r="B163" s="285" t="s">
        <v>1421</v>
      </c>
      <c r="C163" s="262" t="s">
        <v>1422</v>
      </c>
      <c r="D163" s="263">
        <f t="shared" si="7"/>
        <v>1583.3333333333333</v>
      </c>
      <c r="E163" s="263">
        <f t="shared" si="6"/>
        <v>316.66666666666669</v>
      </c>
      <c r="F163" s="287">
        <v>1900</v>
      </c>
    </row>
    <row r="164" spans="1:6" ht="25.5">
      <c r="A164" s="261">
        <v>2</v>
      </c>
      <c r="B164" s="285" t="s">
        <v>1423</v>
      </c>
      <c r="C164" s="262" t="s">
        <v>1424</v>
      </c>
      <c r="D164" s="263">
        <f t="shared" si="7"/>
        <v>1250</v>
      </c>
      <c r="E164" s="263">
        <f t="shared" si="6"/>
        <v>250</v>
      </c>
      <c r="F164" s="287">
        <v>1500</v>
      </c>
    </row>
    <row r="165" spans="1:6" ht="25.5">
      <c r="A165" s="261">
        <v>2</v>
      </c>
      <c r="B165" s="285" t="s">
        <v>1425</v>
      </c>
      <c r="C165" s="262" t="s">
        <v>1426</v>
      </c>
      <c r="D165" s="263">
        <f t="shared" si="7"/>
        <v>1916.6666666666667</v>
      </c>
      <c r="E165" s="263">
        <f t="shared" si="6"/>
        <v>383.33333333333331</v>
      </c>
      <c r="F165" s="287">
        <v>2300</v>
      </c>
    </row>
    <row r="166" spans="1:6">
      <c r="A166" s="261">
        <v>2</v>
      </c>
      <c r="B166" s="285" t="s">
        <v>1427</v>
      </c>
      <c r="C166" s="274" t="s">
        <v>1428</v>
      </c>
      <c r="D166" s="263">
        <f t="shared" si="7"/>
        <v>1458.3333333333333</v>
      </c>
      <c r="E166" s="263">
        <f t="shared" si="6"/>
        <v>291.66666666666669</v>
      </c>
      <c r="F166" s="287">
        <v>1750</v>
      </c>
    </row>
    <row r="167" spans="1:6">
      <c r="A167" s="261">
        <v>2</v>
      </c>
      <c r="B167" s="285" t="s">
        <v>1429</v>
      </c>
      <c r="C167" s="274" t="s">
        <v>1430</v>
      </c>
      <c r="D167" s="263">
        <f t="shared" si="7"/>
        <v>1333.3333333333333</v>
      </c>
      <c r="E167" s="263">
        <f t="shared" si="6"/>
        <v>266.66666666666669</v>
      </c>
      <c r="F167" s="287">
        <v>1600</v>
      </c>
    </row>
    <row r="168" spans="1:6">
      <c r="A168" s="261">
        <v>2</v>
      </c>
      <c r="B168" s="275" t="s">
        <v>1431</v>
      </c>
      <c r="C168" s="274" t="s">
        <v>1432</v>
      </c>
      <c r="D168" s="263">
        <f t="shared" si="7"/>
        <v>1583.3333333333333</v>
      </c>
      <c r="E168" s="263">
        <f t="shared" si="6"/>
        <v>316.66666666666669</v>
      </c>
      <c r="F168" s="287">
        <v>1900</v>
      </c>
    </row>
    <row r="169" spans="1:6" ht="26.25" customHeight="1">
      <c r="A169" s="261">
        <v>2</v>
      </c>
      <c r="B169" s="275" t="s">
        <v>1433</v>
      </c>
      <c r="C169" s="274" t="s">
        <v>1434</v>
      </c>
      <c r="D169" s="263">
        <f t="shared" si="7"/>
        <v>1583.3333333333333</v>
      </c>
      <c r="E169" s="263">
        <f t="shared" si="6"/>
        <v>316.66666666666669</v>
      </c>
      <c r="F169" s="264">
        <v>1900</v>
      </c>
    </row>
    <row r="170" spans="1:6" ht="15" customHeight="1">
      <c r="A170" s="261">
        <v>2</v>
      </c>
      <c r="B170" s="275" t="s">
        <v>1435</v>
      </c>
      <c r="C170" s="262" t="s">
        <v>1436</v>
      </c>
      <c r="D170" s="263">
        <f t="shared" si="7"/>
        <v>1916.6666666666667</v>
      </c>
      <c r="E170" s="263">
        <f t="shared" si="6"/>
        <v>383.33333333333331</v>
      </c>
      <c r="F170" s="264">
        <v>2300</v>
      </c>
    </row>
    <row r="171" spans="1:6" ht="15" customHeight="1">
      <c r="A171" s="261">
        <v>2</v>
      </c>
      <c r="B171" s="275" t="s">
        <v>1437</v>
      </c>
      <c r="C171" s="274" t="s">
        <v>1438</v>
      </c>
      <c r="D171" s="263">
        <f t="shared" si="7"/>
        <v>1416.6666666666667</v>
      </c>
      <c r="E171" s="263">
        <f t="shared" si="6"/>
        <v>283.33333333333331</v>
      </c>
      <c r="F171" s="264">
        <v>1700</v>
      </c>
    </row>
    <row r="172" spans="1:6">
      <c r="A172" s="261">
        <v>2</v>
      </c>
      <c r="B172" s="275" t="s">
        <v>1439</v>
      </c>
      <c r="C172" s="274" t="s">
        <v>1440</v>
      </c>
      <c r="D172" s="263">
        <f t="shared" si="7"/>
        <v>1250</v>
      </c>
      <c r="E172" s="263">
        <f t="shared" si="6"/>
        <v>250</v>
      </c>
      <c r="F172" s="264">
        <v>1500</v>
      </c>
    </row>
    <row r="173" spans="1:6">
      <c r="A173" s="261">
        <v>2</v>
      </c>
      <c r="B173" s="275" t="s">
        <v>1441</v>
      </c>
      <c r="C173" s="274" t="s">
        <v>1442</v>
      </c>
      <c r="D173" s="263">
        <f t="shared" si="7"/>
        <v>1583.3333333333333</v>
      </c>
      <c r="E173" s="263">
        <f t="shared" si="6"/>
        <v>316.66666666666669</v>
      </c>
      <c r="F173" s="264">
        <v>1900</v>
      </c>
    </row>
    <row r="174" spans="1:6">
      <c r="A174" s="261">
        <v>2</v>
      </c>
      <c r="B174" s="289" t="s">
        <v>1443</v>
      </c>
      <c r="C174" s="274" t="s">
        <v>1444</v>
      </c>
      <c r="D174" s="263">
        <f t="shared" si="7"/>
        <v>1541.6666666666667</v>
      </c>
      <c r="E174" s="263">
        <f t="shared" si="6"/>
        <v>308.33333333333331</v>
      </c>
      <c r="F174" s="290">
        <v>1850</v>
      </c>
    </row>
    <row r="175" spans="1:6" ht="25.5">
      <c r="A175" s="260">
        <v>2</v>
      </c>
      <c r="B175" s="289" t="s">
        <v>1445</v>
      </c>
      <c r="C175" s="262" t="s">
        <v>1446</v>
      </c>
      <c r="D175" s="263">
        <f>F175-E175</f>
        <v>1541.6666666666667</v>
      </c>
      <c r="E175" s="263">
        <f>F175*20/120</f>
        <v>308.33333333333331</v>
      </c>
      <c r="F175" s="291">
        <v>1850</v>
      </c>
    </row>
    <row r="176" spans="1:6">
      <c r="A176" s="260">
        <v>2</v>
      </c>
      <c r="B176" s="289" t="s">
        <v>1447</v>
      </c>
      <c r="C176" s="274" t="s">
        <v>1448</v>
      </c>
      <c r="D176" s="263">
        <f>F176-E176</f>
        <v>1541.6666666666667</v>
      </c>
      <c r="E176" s="263">
        <f>F176*20/120</f>
        <v>308.33333333333331</v>
      </c>
      <c r="F176" s="291">
        <v>1850</v>
      </c>
    </row>
    <row r="177" spans="1:6" ht="15" customHeight="1">
      <c r="A177" s="292" t="s">
        <v>1449</v>
      </c>
      <c r="B177" s="293"/>
      <c r="C177" s="293"/>
      <c r="D177" s="293"/>
      <c r="E177" s="293"/>
      <c r="F177" s="293"/>
    </row>
    <row r="178" spans="1:6" ht="15" customHeight="1">
      <c r="A178" s="154">
        <v>2</v>
      </c>
      <c r="B178" s="155" t="s">
        <v>1450</v>
      </c>
      <c r="C178" s="294" t="s">
        <v>1451</v>
      </c>
      <c r="D178" s="140">
        <f t="shared" ref="D178:D179" si="8">F178-E178</f>
        <v>2916.6666666666665</v>
      </c>
      <c r="E178" s="140">
        <f t="shared" ref="E178:E179" si="9">F178*20/120</f>
        <v>583.33333333333337</v>
      </c>
      <c r="F178" s="157">
        <v>3500</v>
      </c>
    </row>
    <row r="179" spans="1:6">
      <c r="A179" s="154">
        <v>2</v>
      </c>
      <c r="B179" s="155" t="s">
        <v>1452</v>
      </c>
      <c r="C179" s="294" t="s">
        <v>1453</v>
      </c>
      <c r="D179" s="140">
        <f t="shared" si="8"/>
        <v>1333.3333333333333</v>
      </c>
      <c r="E179" s="140">
        <f t="shared" si="9"/>
        <v>266.66666666666669</v>
      </c>
      <c r="F179" s="156">
        <v>1600</v>
      </c>
    </row>
    <row r="180" spans="1:6">
      <c r="A180" s="295">
        <v>2</v>
      </c>
      <c r="B180" s="152" t="s">
        <v>1454</v>
      </c>
      <c r="C180" s="294" t="s">
        <v>1455</v>
      </c>
      <c r="D180" s="140">
        <f>F180-E180</f>
        <v>1500</v>
      </c>
      <c r="E180" s="140">
        <f>F180*20/120</f>
        <v>300</v>
      </c>
      <c r="F180" s="156">
        <v>1800</v>
      </c>
    </row>
    <row r="181" spans="1:6" ht="25.5">
      <c r="A181" s="295">
        <v>2</v>
      </c>
      <c r="B181" s="152" t="s">
        <v>1456</v>
      </c>
      <c r="C181" s="294" t="s">
        <v>1457</v>
      </c>
      <c r="D181" s="140">
        <f t="shared" ref="D181:D184" si="10">F181-E181</f>
        <v>250</v>
      </c>
      <c r="E181" s="140">
        <f t="shared" ref="E181:E184" si="11">F181*20/120</f>
        <v>50</v>
      </c>
      <c r="F181" s="156">
        <v>300</v>
      </c>
    </row>
    <row r="182" spans="1:6" ht="25.5">
      <c r="A182" s="295">
        <v>2</v>
      </c>
      <c r="B182" s="152" t="s">
        <v>1458</v>
      </c>
      <c r="C182" s="294" t="s">
        <v>1459</v>
      </c>
      <c r="D182" s="140">
        <f t="shared" si="10"/>
        <v>500</v>
      </c>
      <c r="E182" s="140">
        <f t="shared" si="11"/>
        <v>100</v>
      </c>
      <c r="F182" s="149">
        <v>600</v>
      </c>
    </row>
    <row r="183" spans="1:6" ht="25.5">
      <c r="A183" s="295">
        <v>2</v>
      </c>
      <c r="B183" s="152" t="s">
        <v>1460</v>
      </c>
      <c r="C183" s="294" t="s">
        <v>1461</v>
      </c>
      <c r="D183" s="140">
        <f t="shared" si="10"/>
        <v>666.66666666666663</v>
      </c>
      <c r="E183" s="140">
        <f t="shared" si="11"/>
        <v>133.33333333333334</v>
      </c>
      <c r="F183" s="149">
        <v>800</v>
      </c>
    </row>
    <row r="184" spans="1:6" ht="15" customHeight="1">
      <c r="A184" s="296">
        <v>2</v>
      </c>
      <c r="B184" s="152" t="s">
        <v>1462</v>
      </c>
      <c r="C184" s="294" t="s">
        <v>1463</v>
      </c>
      <c r="D184" s="140">
        <f t="shared" si="10"/>
        <v>333.33333333333331</v>
      </c>
      <c r="E184" s="140">
        <f t="shared" si="11"/>
        <v>66.666666666666671</v>
      </c>
      <c r="F184" s="149">
        <v>400</v>
      </c>
    </row>
    <row r="185" spans="1:6" ht="15" customHeight="1">
      <c r="A185" s="292" t="s">
        <v>1464</v>
      </c>
      <c r="B185" s="293"/>
      <c r="C185" s="293"/>
      <c r="D185" s="293"/>
      <c r="E185" s="293"/>
      <c r="F185" s="293"/>
    </row>
    <row r="186" spans="1:6">
      <c r="A186" s="261">
        <v>2</v>
      </c>
      <c r="B186" s="275" t="s">
        <v>1465</v>
      </c>
      <c r="C186" s="297" t="s">
        <v>1466</v>
      </c>
      <c r="D186" s="298">
        <f t="shared" ref="D186:D246" si="12">F186-E186</f>
        <v>6666.666666666667</v>
      </c>
      <c r="E186" s="298">
        <f t="shared" ref="E186:E246" si="13">F186*20/120</f>
        <v>1333.3333333333333</v>
      </c>
      <c r="F186" s="299">
        <v>8000</v>
      </c>
    </row>
    <row r="187" spans="1:6">
      <c r="A187" s="261">
        <v>2</v>
      </c>
      <c r="B187" s="275" t="s">
        <v>1467</v>
      </c>
      <c r="C187" s="297" t="s">
        <v>1468</v>
      </c>
      <c r="D187" s="298">
        <f t="shared" si="12"/>
        <v>6666.666666666667</v>
      </c>
      <c r="E187" s="298">
        <f t="shared" si="13"/>
        <v>1333.3333333333333</v>
      </c>
      <c r="F187" s="299">
        <v>8000</v>
      </c>
    </row>
    <row r="188" spans="1:6">
      <c r="A188" s="261">
        <v>2</v>
      </c>
      <c r="B188" s="275" t="s">
        <v>1469</v>
      </c>
      <c r="C188" s="297" t="s">
        <v>1470</v>
      </c>
      <c r="D188" s="298">
        <f t="shared" si="12"/>
        <v>3875</v>
      </c>
      <c r="E188" s="298">
        <f t="shared" si="13"/>
        <v>775</v>
      </c>
      <c r="F188" s="299">
        <v>4650</v>
      </c>
    </row>
    <row r="189" spans="1:6">
      <c r="A189" s="261">
        <v>2</v>
      </c>
      <c r="B189" s="275" t="s">
        <v>1471</v>
      </c>
      <c r="C189" s="297" t="s">
        <v>1472</v>
      </c>
      <c r="D189" s="298">
        <f t="shared" si="12"/>
        <v>6250</v>
      </c>
      <c r="E189" s="298">
        <f t="shared" si="13"/>
        <v>1250</v>
      </c>
      <c r="F189" s="299">
        <v>7500</v>
      </c>
    </row>
    <row r="190" spans="1:6">
      <c r="A190" s="261">
        <v>2</v>
      </c>
      <c r="B190" s="275" t="s">
        <v>1473</v>
      </c>
      <c r="C190" s="297" t="s">
        <v>1474</v>
      </c>
      <c r="D190" s="298">
        <f t="shared" si="12"/>
        <v>3750</v>
      </c>
      <c r="E190" s="298">
        <f t="shared" si="13"/>
        <v>750</v>
      </c>
      <c r="F190" s="299">
        <v>4500</v>
      </c>
    </row>
    <row r="191" spans="1:6" ht="15" customHeight="1">
      <c r="A191" s="261">
        <v>2</v>
      </c>
      <c r="B191" s="275" t="s">
        <v>1475</v>
      </c>
      <c r="C191" s="297" t="s">
        <v>1476</v>
      </c>
      <c r="D191" s="298">
        <f t="shared" si="12"/>
        <v>3791.6666666666665</v>
      </c>
      <c r="E191" s="298">
        <f t="shared" si="13"/>
        <v>758.33333333333337</v>
      </c>
      <c r="F191" s="299">
        <v>4550</v>
      </c>
    </row>
    <row r="192" spans="1:6" ht="15" customHeight="1">
      <c r="A192" s="261">
        <v>2</v>
      </c>
      <c r="B192" s="275" t="s">
        <v>1477</v>
      </c>
      <c r="C192" s="297" t="s">
        <v>1478</v>
      </c>
      <c r="D192" s="298">
        <f t="shared" si="12"/>
        <v>3833.3333333333335</v>
      </c>
      <c r="E192" s="298">
        <f t="shared" si="13"/>
        <v>766.66666666666663</v>
      </c>
      <c r="F192" s="299">
        <v>4600</v>
      </c>
    </row>
    <row r="193" spans="1:6" ht="15" customHeight="1">
      <c r="A193" s="261">
        <v>2</v>
      </c>
      <c r="B193" s="275" t="s">
        <v>1479</v>
      </c>
      <c r="C193" s="297" t="s">
        <v>1480</v>
      </c>
      <c r="D193" s="298">
        <f t="shared" si="12"/>
        <v>2833.3333333333335</v>
      </c>
      <c r="E193" s="298">
        <f t="shared" si="13"/>
        <v>566.66666666666663</v>
      </c>
      <c r="F193" s="299">
        <v>3400</v>
      </c>
    </row>
    <row r="194" spans="1:6" ht="15" customHeight="1">
      <c r="A194" s="261">
        <v>2</v>
      </c>
      <c r="B194" s="275" t="s">
        <v>1481</v>
      </c>
      <c r="C194" s="297" t="s">
        <v>1482</v>
      </c>
      <c r="D194" s="298">
        <f t="shared" si="12"/>
        <v>2708.3333333333335</v>
      </c>
      <c r="E194" s="298">
        <f t="shared" si="13"/>
        <v>541.66666666666663</v>
      </c>
      <c r="F194" s="299">
        <v>3250</v>
      </c>
    </row>
    <row r="195" spans="1:6" ht="15" customHeight="1">
      <c r="A195" s="261">
        <v>2</v>
      </c>
      <c r="B195" s="285" t="s">
        <v>1483</v>
      </c>
      <c r="C195" s="297" t="s">
        <v>1484</v>
      </c>
      <c r="D195" s="298">
        <f t="shared" si="12"/>
        <v>3291.6666666666665</v>
      </c>
      <c r="E195" s="298">
        <f t="shared" si="13"/>
        <v>658.33333333333337</v>
      </c>
      <c r="F195" s="299">
        <v>3950</v>
      </c>
    </row>
    <row r="196" spans="1:6">
      <c r="A196" s="261">
        <v>2</v>
      </c>
      <c r="B196" s="285" t="s">
        <v>1485</v>
      </c>
      <c r="C196" s="297" t="s">
        <v>1486</v>
      </c>
      <c r="D196" s="298">
        <f t="shared" si="12"/>
        <v>6666.666666666667</v>
      </c>
      <c r="E196" s="298">
        <f t="shared" si="13"/>
        <v>1333.3333333333333</v>
      </c>
      <c r="F196" s="299">
        <v>8000</v>
      </c>
    </row>
    <row r="197" spans="1:6">
      <c r="A197" s="261">
        <v>2</v>
      </c>
      <c r="B197" s="275" t="s">
        <v>1487</v>
      </c>
      <c r="C197" s="297" t="s">
        <v>1488</v>
      </c>
      <c r="D197" s="298">
        <f t="shared" si="12"/>
        <v>4250</v>
      </c>
      <c r="E197" s="298">
        <f t="shared" si="13"/>
        <v>850</v>
      </c>
      <c r="F197" s="299">
        <v>5100</v>
      </c>
    </row>
    <row r="198" spans="1:6">
      <c r="A198" s="261">
        <v>2</v>
      </c>
      <c r="B198" s="275" t="s">
        <v>1489</v>
      </c>
      <c r="C198" s="297" t="s">
        <v>1490</v>
      </c>
      <c r="D198" s="298">
        <f t="shared" si="12"/>
        <v>6083.333333333333</v>
      </c>
      <c r="E198" s="298">
        <f t="shared" si="13"/>
        <v>1216.6666666666667</v>
      </c>
      <c r="F198" s="299">
        <v>7300</v>
      </c>
    </row>
    <row r="199" spans="1:6">
      <c r="A199" s="261">
        <v>2</v>
      </c>
      <c r="B199" s="275" t="s">
        <v>1491</v>
      </c>
      <c r="C199" s="297" t="s">
        <v>1492</v>
      </c>
      <c r="D199" s="298">
        <f t="shared" si="12"/>
        <v>8916.6666666666661</v>
      </c>
      <c r="E199" s="298">
        <f t="shared" si="13"/>
        <v>1783.3333333333333</v>
      </c>
      <c r="F199" s="299">
        <v>10700</v>
      </c>
    </row>
    <row r="200" spans="1:6">
      <c r="A200" s="261">
        <v>2</v>
      </c>
      <c r="B200" s="275" t="s">
        <v>1493</v>
      </c>
      <c r="C200" s="297" t="s">
        <v>1494</v>
      </c>
      <c r="D200" s="298">
        <f t="shared" si="12"/>
        <v>6000</v>
      </c>
      <c r="E200" s="298">
        <f t="shared" si="13"/>
        <v>1200</v>
      </c>
      <c r="F200" s="299">
        <v>7200</v>
      </c>
    </row>
    <row r="201" spans="1:6">
      <c r="A201" s="261">
        <v>2</v>
      </c>
      <c r="B201" s="275" t="s">
        <v>1495</v>
      </c>
      <c r="C201" s="297" t="s">
        <v>1496</v>
      </c>
      <c r="D201" s="298">
        <f t="shared" si="12"/>
        <v>4250</v>
      </c>
      <c r="E201" s="298">
        <f t="shared" si="13"/>
        <v>850</v>
      </c>
      <c r="F201" s="299">
        <v>5100</v>
      </c>
    </row>
    <row r="202" spans="1:6">
      <c r="A202" s="261">
        <v>2</v>
      </c>
      <c r="B202" s="275" t="s">
        <v>1497</v>
      </c>
      <c r="C202" s="297" t="s">
        <v>1498</v>
      </c>
      <c r="D202" s="298">
        <f t="shared" si="12"/>
        <v>5500</v>
      </c>
      <c r="E202" s="298">
        <f t="shared" si="13"/>
        <v>1100</v>
      </c>
      <c r="F202" s="299">
        <v>6600</v>
      </c>
    </row>
    <row r="203" spans="1:6">
      <c r="A203" s="261">
        <v>2</v>
      </c>
      <c r="B203" s="275" t="s">
        <v>1499</v>
      </c>
      <c r="C203" s="297" t="s">
        <v>1500</v>
      </c>
      <c r="D203" s="298">
        <f t="shared" si="12"/>
        <v>4166.666666666667</v>
      </c>
      <c r="E203" s="298">
        <f t="shared" si="13"/>
        <v>833.33333333333337</v>
      </c>
      <c r="F203" s="299">
        <v>5000</v>
      </c>
    </row>
    <row r="204" spans="1:6" ht="25.5">
      <c r="A204" s="261">
        <v>2</v>
      </c>
      <c r="B204" s="275" t="s">
        <v>1501</v>
      </c>
      <c r="C204" s="300" t="s">
        <v>1502</v>
      </c>
      <c r="D204" s="298">
        <f t="shared" si="12"/>
        <v>3916.6666666666665</v>
      </c>
      <c r="E204" s="298">
        <f t="shared" si="13"/>
        <v>783.33333333333337</v>
      </c>
      <c r="F204" s="299">
        <v>4700</v>
      </c>
    </row>
    <row r="205" spans="1:6">
      <c r="A205" s="261">
        <v>2</v>
      </c>
      <c r="B205" s="275" t="s">
        <v>1503</v>
      </c>
      <c r="C205" s="297" t="s">
        <v>1504</v>
      </c>
      <c r="D205" s="298">
        <f t="shared" si="12"/>
        <v>3916.6666666666665</v>
      </c>
      <c r="E205" s="298">
        <f t="shared" si="13"/>
        <v>783.33333333333337</v>
      </c>
      <c r="F205" s="299">
        <v>4700</v>
      </c>
    </row>
    <row r="206" spans="1:6">
      <c r="A206" s="261">
        <v>2</v>
      </c>
      <c r="B206" s="275" t="s">
        <v>1505</v>
      </c>
      <c r="C206" s="297" t="s">
        <v>1506</v>
      </c>
      <c r="D206" s="298">
        <f t="shared" si="12"/>
        <v>5333.333333333333</v>
      </c>
      <c r="E206" s="298">
        <f t="shared" si="13"/>
        <v>1066.6666666666667</v>
      </c>
      <c r="F206" s="299">
        <v>6400</v>
      </c>
    </row>
    <row r="207" spans="1:6">
      <c r="A207" s="261">
        <v>2</v>
      </c>
      <c r="B207" s="275" t="s">
        <v>1507</v>
      </c>
      <c r="C207" s="297" t="s">
        <v>1508</v>
      </c>
      <c r="D207" s="298">
        <f t="shared" si="12"/>
        <v>2791.6666666666665</v>
      </c>
      <c r="E207" s="298">
        <f t="shared" si="13"/>
        <v>558.33333333333337</v>
      </c>
      <c r="F207" s="299">
        <v>3350</v>
      </c>
    </row>
    <row r="208" spans="1:6">
      <c r="A208" s="261">
        <v>2</v>
      </c>
      <c r="B208" s="275" t="s">
        <v>1509</v>
      </c>
      <c r="C208" s="297" t="s">
        <v>1510</v>
      </c>
      <c r="D208" s="298">
        <f t="shared" si="12"/>
        <v>4083.3333333333335</v>
      </c>
      <c r="E208" s="298">
        <f t="shared" si="13"/>
        <v>816.66666666666663</v>
      </c>
      <c r="F208" s="299">
        <v>4900</v>
      </c>
    </row>
    <row r="209" spans="1:6">
      <c r="A209" s="261">
        <v>2</v>
      </c>
      <c r="B209" s="275" t="s">
        <v>1511</v>
      </c>
      <c r="C209" s="297" t="s">
        <v>1512</v>
      </c>
      <c r="D209" s="298">
        <f t="shared" si="12"/>
        <v>2708.3333333333335</v>
      </c>
      <c r="E209" s="298">
        <f t="shared" si="13"/>
        <v>541.66666666666663</v>
      </c>
      <c r="F209" s="299">
        <v>3250</v>
      </c>
    </row>
    <row r="210" spans="1:6">
      <c r="A210" s="261">
        <v>2</v>
      </c>
      <c r="B210" s="275" t="s">
        <v>1513</v>
      </c>
      <c r="C210" s="297" t="s">
        <v>1514</v>
      </c>
      <c r="D210" s="298">
        <f t="shared" si="12"/>
        <v>4041.6666666666665</v>
      </c>
      <c r="E210" s="298">
        <f t="shared" si="13"/>
        <v>808.33333333333337</v>
      </c>
      <c r="F210" s="299">
        <v>4850</v>
      </c>
    </row>
    <row r="211" spans="1:6">
      <c r="A211" s="261">
        <v>2</v>
      </c>
      <c r="B211" s="275" t="s">
        <v>1515</v>
      </c>
      <c r="C211" s="297" t="s">
        <v>1516</v>
      </c>
      <c r="D211" s="298">
        <f t="shared" si="12"/>
        <v>4083.3333333333335</v>
      </c>
      <c r="E211" s="298">
        <f t="shared" si="13"/>
        <v>816.66666666666663</v>
      </c>
      <c r="F211" s="299">
        <v>4900</v>
      </c>
    </row>
    <row r="212" spans="1:6">
      <c r="A212" s="261">
        <v>2</v>
      </c>
      <c r="B212" s="275" t="s">
        <v>1517</v>
      </c>
      <c r="C212" s="297" t="s">
        <v>1518</v>
      </c>
      <c r="D212" s="298">
        <f t="shared" si="12"/>
        <v>2791.6666666666665</v>
      </c>
      <c r="E212" s="298">
        <f t="shared" si="13"/>
        <v>558.33333333333337</v>
      </c>
      <c r="F212" s="299">
        <v>3350</v>
      </c>
    </row>
    <row r="213" spans="1:6">
      <c r="A213" s="261">
        <v>2</v>
      </c>
      <c r="B213" s="275" t="s">
        <v>1519</v>
      </c>
      <c r="C213" s="297" t="s">
        <v>1520</v>
      </c>
      <c r="D213" s="298">
        <f t="shared" si="12"/>
        <v>5208.333333333333</v>
      </c>
      <c r="E213" s="298">
        <f t="shared" si="13"/>
        <v>1041.6666666666667</v>
      </c>
      <c r="F213" s="299">
        <v>6250</v>
      </c>
    </row>
    <row r="214" spans="1:6">
      <c r="A214" s="261">
        <v>2</v>
      </c>
      <c r="B214" s="275" t="s">
        <v>1521</v>
      </c>
      <c r="C214" s="297" t="s">
        <v>1522</v>
      </c>
      <c r="D214" s="298">
        <f t="shared" si="12"/>
        <v>2708.3333333333335</v>
      </c>
      <c r="E214" s="298">
        <f t="shared" si="13"/>
        <v>541.66666666666663</v>
      </c>
      <c r="F214" s="299">
        <v>3250</v>
      </c>
    </row>
    <row r="215" spans="1:6">
      <c r="A215" s="261">
        <v>2</v>
      </c>
      <c r="B215" s="275" t="s">
        <v>1523</v>
      </c>
      <c r="C215" s="297" t="s">
        <v>1524</v>
      </c>
      <c r="D215" s="298">
        <f t="shared" si="12"/>
        <v>5375</v>
      </c>
      <c r="E215" s="298">
        <f t="shared" si="13"/>
        <v>1075</v>
      </c>
      <c r="F215" s="299">
        <v>6450</v>
      </c>
    </row>
    <row r="216" spans="1:6">
      <c r="A216" s="261">
        <v>2</v>
      </c>
      <c r="B216" s="275" t="s">
        <v>1525</v>
      </c>
      <c r="C216" s="297" t="s">
        <v>1526</v>
      </c>
      <c r="D216" s="298">
        <f t="shared" si="12"/>
        <v>3833.3333333333335</v>
      </c>
      <c r="E216" s="298">
        <f t="shared" si="13"/>
        <v>766.66666666666663</v>
      </c>
      <c r="F216" s="299">
        <v>4600</v>
      </c>
    </row>
    <row r="217" spans="1:6">
      <c r="A217" s="261">
        <v>2</v>
      </c>
      <c r="B217" s="275" t="s">
        <v>1527</v>
      </c>
      <c r="C217" s="297" t="s">
        <v>1528</v>
      </c>
      <c r="D217" s="298">
        <f t="shared" si="12"/>
        <v>2833.3333333333335</v>
      </c>
      <c r="E217" s="298">
        <f t="shared" si="13"/>
        <v>566.66666666666663</v>
      </c>
      <c r="F217" s="299">
        <v>3400</v>
      </c>
    </row>
    <row r="218" spans="1:6">
      <c r="A218" s="261">
        <v>2</v>
      </c>
      <c r="B218" s="275" t="s">
        <v>1529</v>
      </c>
      <c r="C218" s="297" t="s">
        <v>1530</v>
      </c>
      <c r="D218" s="298">
        <f t="shared" si="12"/>
        <v>2750</v>
      </c>
      <c r="E218" s="298">
        <f t="shared" si="13"/>
        <v>550</v>
      </c>
      <c r="F218" s="299">
        <v>3300</v>
      </c>
    </row>
    <row r="219" spans="1:6">
      <c r="A219" s="261">
        <v>2</v>
      </c>
      <c r="B219" s="275" t="s">
        <v>1531</v>
      </c>
      <c r="C219" s="297" t="s">
        <v>1532</v>
      </c>
      <c r="D219" s="298">
        <f t="shared" si="12"/>
        <v>4083.3333333333335</v>
      </c>
      <c r="E219" s="298">
        <f t="shared" si="13"/>
        <v>816.66666666666663</v>
      </c>
      <c r="F219" s="299">
        <v>4900</v>
      </c>
    </row>
    <row r="220" spans="1:6">
      <c r="A220" s="261">
        <v>2</v>
      </c>
      <c r="B220" s="275" t="s">
        <v>1533</v>
      </c>
      <c r="C220" s="297" t="s">
        <v>1534</v>
      </c>
      <c r="D220" s="298">
        <f t="shared" si="12"/>
        <v>5291.666666666667</v>
      </c>
      <c r="E220" s="298">
        <f t="shared" si="13"/>
        <v>1058.3333333333333</v>
      </c>
      <c r="F220" s="299">
        <v>6350</v>
      </c>
    </row>
    <row r="221" spans="1:6">
      <c r="A221" s="261">
        <v>2</v>
      </c>
      <c r="B221" s="275" t="s">
        <v>1535</v>
      </c>
      <c r="C221" s="297" t="s">
        <v>1536</v>
      </c>
      <c r="D221" s="298">
        <f t="shared" si="12"/>
        <v>3791.6666666666665</v>
      </c>
      <c r="E221" s="298">
        <f t="shared" si="13"/>
        <v>758.33333333333337</v>
      </c>
      <c r="F221" s="299">
        <v>4550</v>
      </c>
    </row>
    <row r="222" spans="1:6">
      <c r="A222" s="261">
        <v>2</v>
      </c>
      <c r="B222" s="275" t="s">
        <v>1537</v>
      </c>
      <c r="C222" s="297" t="s">
        <v>1538</v>
      </c>
      <c r="D222" s="298">
        <f t="shared" si="12"/>
        <v>3875</v>
      </c>
      <c r="E222" s="298">
        <f t="shared" si="13"/>
        <v>775</v>
      </c>
      <c r="F222" s="299">
        <v>4650</v>
      </c>
    </row>
    <row r="223" spans="1:6">
      <c r="A223" s="261">
        <v>2</v>
      </c>
      <c r="B223" s="275" t="s">
        <v>1539</v>
      </c>
      <c r="C223" s="297" t="s">
        <v>1540</v>
      </c>
      <c r="D223" s="298">
        <f t="shared" si="12"/>
        <v>5416.666666666667</v>
      </c>
      <c r="E223" s="298">
        <f t="shared" si="13"/>
        <v>1083.3333333333333</v>
      </c>
      <c r="F223" s="299">
        <v>6500</v>
      </c>
    </row>
    <row r="224" spans="1:6">
      <c r="A224" s="261">
        <v>2</v>
      </c>
      <c r="B224" s="275" t="s">
        <v>1541</v>
      </c>
      <c r="C224" s="297" t="s">
        <v>1542</v>
      </c>
      <c r="D224" s="298">
        <f t="shared" si="12"/>
        <v>3916.6666666666665</v>
      </c>
      <c r="E224" s="298">
        <f t="shared" si="13"/>
        <v>783.33333333333337</v>
      </c>
      <c r="F224" s="299">
        <v>4700</v>
      </c>
    </row>
    <row r="225" spans="1:6">
      <c r="A225" s="261">
        <v>2</v>
      </c>
      <c r="B225" s="275" t="s">
        <v>1543</v>
      </c>
      <c r="C225" s="297" t="s">
        <v>1544</v>
      </c>
      <c r="D225" s="298">
        <f t="shared" si="12"/>
        <v>2708.3333333333335</v>
      </c>
      <c r="E225" s="298">
        <f t="shared" si="13"/>
        <v>541.66666666666663</v>
      </c>
      <c r="F225" s="299">
        <v>3250</v>
      </c>
    </row>
    <row r="226" spans="1:6">
      <c r="A226" s="261">
        <v>2</v>
      </c>
      <c r="B226" s="275" t="s">
        <v>1545</v>
      </c>
      <c r="C226" s="297" t="s">
        <v>1546</v>
      </c>
      <c r="D226" s="298">
        <f t="shared" si="12"/>
        <v>4083.3333333333335</v>
      </c>
      <c r="E226" s="298">
        <f t="shared" si="13"/>
        <v>816.66666666666663</v>
      </c>
      <c r="F226" s="299">
        <v>4900</v>
      </c>
    </row>
    <row r="227" spans="1:6">
      <c r="A227" s="261">
        <v>2</v>
      </c>
      <c r="B227" s="275" t="s">
        <v>1547</v>
      </c>
      <c r="C227" s="297" t="s">
        <v>1548</v>
      </c>
      <c r="D227" s="298">
        <f t="shared" si="12"/>
        <v>3791.6666666666665</v>
      </c>
      <c r="E227" s="298">
        <f t="shared" si="13"/>
        <v>758.33333333333337</v>
      </c>
      <c r="F227" s="299">
        <v>4550</v>
      </c>
    </row>
    <row r="228" spans="1:6">
      <c r="A228" s="261">
        <v>2</v>
      </c>
      <c r="B228" s="275" t="s">
        <v>1549</v>
      </c>
      <c r="C228" s="297" t="s">
        <v>1550</v>
      </c>
      <c r="D228" s="298">
        <f t="shared" si="12"/>
        <v>4166.666666666667</v>
      </c>
      <c r="E228" s="298">
        <f t="shared" si="13"/>
        <v>833.33333333333337</v>
      </c>
      <c r="F228" s="299">
        <v>5000</v>
      </c>
    </row>
    <row r="229" spans="1:6">
      <c r="A229" s="261">
        <v>2</v>
      </c>
      <c r="B229" s="275" t="s">
        <v>1551</v>
      </c>
      <c r="C229" s="297" t="s">
        <v>1552</v>
      </c>
      <c r="D229" s="298">
        <f t="shared" si="12"/>
        <v>2791.6666666666665</v>
      </c>
      <c r="E229" s="298">
        <f t="shared" si="13"/>
        <v>558.33333333333337</v>
      </c>
      <c r="F229" s="299">
        <v>3350</v>
      </c>
    </row>
    <row r="230" spans="1:6">
      <c r="A230" s="261">
        <v>2</v>
      </c>
      <c r="B230" s="275" t="s">
        <v>1553</v>
      </c>
      <c r="C230" s="297" t="s">
        <v>1554</v>
      </c>
      <c r="D230" s="298">
        <f t="shared" si="12"/>
        <v>4166.666666666667</v>
      </c>
      <c r="E230" s="298">
        <f t="shared" si="13"/>
        <v>833.33333333333337</v>
      </c>
      <c r="F230" s="299">
        <v>5000</v>
      </c>
    </row>
    <row r="231" spans="1:6">
      <c r="A231" s="261">
        <v>2</v>
      </c>
      <c r="B231" s="275" t="s">
        <v>1555</v>
      </c>
      <c r="C231" s="297" t="s">
        <v>1556</v>
      </c>
      <c r="D231" s="298">
        <f t="shared" si="12"/>
        <v>2791.6666666666665</v>
      </c>
      <c r="E231" s="298">
        <f t="shared" si="13"/>
        <v>558.33333333333337</v>
      </c>
      <c r="F231" s="299">
        <v>3350</v>
      </c>
    </row>
    <row r="232" spans="1:6">
      <c r="A232" s="261">
        <v>2</v>
      </c>
      <c r="B232" s="275" t="s">
        <v>1557</v>
      </c>
      <c r="C232" s="297" t="s">
        <v>1558</v>
      </c>
      <c r="D232" s="298">
        <f t="shared" si="12"/>
        <v>2500</v>
      </c>
      <c r="E232" s="298">
        <f t="shared" si="13"/>
        <v>500</v>
      </c>
      <c r="F232" s="299">
        <v>3000</v>
      </c>
    </row>
    <row r="233" spans="1:6">
      <c r="A233" s="261">
        <v>2</v>
      </c>
      <c r="B233" s="275" t="s">
        <v>1559</v>
      </c>
      <c r="C233" s="297" t="s">
        <v>1560</v>
      </c>
      <c r="D233" s="298">
        <f t="shared" si="12"/>
        <v>3916.6666666666665</v>
      </c>
      <c r="E233" s="298">
        <f t="shared" si="13"/>
        <v>783.33333333333337</v>
      </c>
      <c r="F233" s="299">
        <v>4700</v>
      </c>
    </row>
    <row r="234" spans="1:6">
      <c r="A234" s="261">
        <v>2</v>
      </c>
      <c r="B234" s="275" t="s">
        <v>1561</v>
      </c>
      <c r="C234" s="297" t="s">
        <v>1562</v>
      </c>
      <c r="D234" s="298">
        <f t="shared" si="12"/>
        <v>6250</v>
      </c>
      <c r="E234" s="298">
        <f t="shared" si="13"/>
        <v>1250</v>
      </c>
      <c r="F234" s="299">
        <v>7500</v>
      </c>
    </row>
    <row r="235" spans="1:6">
      <c r="A235" s="261">
        <v>2</v>
      </c>
      <c r="B235" s="275" t="s">
        <v>1563</v>
      </c>
      <c r="C235" s="297" t="s">
        <v>1564</v>
      </c>
      <c r="D235" s="298">
        <f t="shared" si="12"/>
        <v>3750</v>
      </c>
      <c r="E235" s="298">
        <f t="shared" si="13"/>
        <v>750</v>
      </c>
      <c r="F235" s="299">
        <v>4500</v>
      </c>
    </row>
    <row r="236" spans="1:6">
      <c r="A236" s="261">
        <v>2</v>
      </c>
      <c r="B236" s="275" t="s">
        <v>1565</v>
      </c>
      <c r="C236" s="297" t="s">
        <v>1566</v>
      </c>
      <c r="D236" s="298">
        <f t="shared" si="12"/>
        <v>5208.333333333333</v>
      </c>
      <c r="E236" s="298">
        <f t="shared" si="13"/>
        <v>1041.6666666666667</v>
      </c>
      <c r="F236" s="299">
        <v>6250</v>
      </c>
    </row>
    <row r="237" spans="1:6">
      <c r="A237" s="261">
        <v>2</v>
      </c>
      <c r="B237" s="275" t="s">
        <v>1567</v>
      </c>
      <c r="C237" s="297" t="s">
        <v>1568</v>
      </c>
      <c r="D237" s="298">
        <f t="shared" si="12"/>
        <v>2500</v>
      </c>
      <c r="E237" s="298">
        <f t="shared" si="13"/>
        <v>500</v>
      </c>
      <c r="F237" s="299">
        <v>3000</v>
      </c>
    </row>
    <row r="238" spans="1:6">
      <c r="A238" s="261">
        <v>2</v>
      </c>
      <c r="B238" s="275" t="s">
        <v>1569</v>
      </c>
      <c r="C238" s="297" t="s">
        <v>1570</v>
      </c>
      <c r="D238" s="298">
        <f t="shared" si="12"/>
        <v>3958.3333333333335</v>
      </c>
      <c r="E238" s="298">
        <f t="shared" si="13"/>
        <v>791.66666666666663</v>
      </c>
      <c r="F238" s="299">
        <v>4750</v>
      </c>
    </row>
    <row r="239" spans="1:6">
      <c r="A239" s="261">
        <v>2</v>
      </c>
      <c r="B239" s="275" t="s">
        <v>1571</v>
      </c>
      <c r="C239" s="297" t="s">
        <v>1572</v>
      </c>
      <c r="D239" s="298">
        <f t="shared" si="12"/>
        <v>2666.6666666666665</v>
      </c>
      <c r="E239" s="298">
        <f t="shared" si="13"/>
        <v>533.33333333333337</v>
      </c>
      <c r="F239" s="299">
        <v>3200</v>
      </c>
    </row>
    <row r="240" spans="1:6">
      <c r="A240" s="261">
        <v>2</v>
      </c>
      <c r="B240" s="275" t="s">
        <v>1573</v>
      </c>
      <c r="C240" s="297" t="s">
        <v>1574</v>
      </c>
      <c r="D240" s="298">
        <f t="shared" si="12"/>
        <v>3833.3333333333335</v>
      </c>
      <c r="E240" s="298">
        <f t="shared" si="13"/>
        <v>766.66666666666663</v>
      </c>
      <c r="F240" s="299">
        <v>4600</v>
      </c>
    </row>
    <row r="241" spans="1:6">
      <c r="A241" s="261">
        <v>2</v>
      </c>
      <c r="B241" s="275" t="s">
        <v>1575</v>
      </c>
      <c r="C241" s="297" t="s">
        <v>1576</v>
      </c>
      <c r="D241" s="298">
        <f t="shared" si="12"/>
        <v>3958.3333333333335</v>
      </c>
      <c r="E241" s="298">
        <f t="shared" si="13"/>
        <v>791.66666666666663</v>
      </c>
      <c r="F241" s="299">
        <v>4750</v>
      </c>
    </row>
    <row r="242" spans="1:6">
      <c r="A242" s="261">
        <v>2</v>
      </c>
      <c r="B242" s="275" t="s">
        <v>1577</v>
      </c>
      <c r="C242" s="297" t="s">
        <v>1578</v>
      </c>
      <c r="D242" s="298">
        <f t="shared" si="12"/>
        <v>4333.333333333333</v>
      </c>
      <c r="E242" s="298">
        <f t="shared" si="13"/>
        <v>866.66666666666663</v>
      </c>
      <c r="F242" s="299">
        <v>5200</v>
      </c>
    </row>
    <row r="243" spans="1:6">
      <c r="A243" s="261">
        <v>2</v>
      </c>
      <c r="B243" s="275" t="s">
        <v>1579</v>
      </c>
      <c r="C243" s="297" t="s">
        <v>1580</v>
      </c>
      <c r="D243" s="298">
        <f t="shared" si="12"/>
        <v>5583.333333333333</v>
      </c>
      <c r="E243" s="298">
        <f t="shared" si="13"/>
        <v>1116.6666666666667</v>
      </c>
      <c r="F243" s="299">
        <v>6700</v>
      </c>
    </row>
    <row r="244" spans="1:6">
      <c r="A244" s="261">
        <v>2</v>
      </c>
      <c r="B244" s="275" t="s">
        <v>1581</v>
      </c>
      <c r="C244" s="297" t="s">
        <v>1582</v>
      </c>
      <c r="D244" s="298">
        <f t="shared" si="12"/>
        <v>4041.6666666666665</v>
      </c>
      <c r="E244" s="298">
        <f t="shared" si="13"/>
        <v>808.33333333333337</v>
      </c>
      <c r="F244" s="299">
        <v>4850</v>
      </c>
    </row>
    <row r="245" spans="1:6">
      <c r="A245" s="261">
        <v>2</v>
      </c>
      <c r="B245" s="275" t="s">
        <v>1583</v>
      </c>
      <c r="C245" s="297" t="s">
        <v>1584</v>
      </c>
      <c r="D245" s="298">
        <f t="shared" si="12"/>
        <v>2750</v>
      </c>
      <c r="E245" s="298">
        <f t="shared" si="13"/>
        <v>550</v>
      </c>
      <c r="F245" s="299">
        <v>3300</v>
      </c>
    </row>
    <row r="246" spans="1:6">
      <c r="A246" s="301">
        <v>2</v>
      </c>
      <c r="B246" s="302" t="s">
        <v>1585</v>
      </c>
      <c r="C246" s="303" t="s">
        <v>1586</v>
      </c>
      <c r="D246" s="304">
        <f t="shared" si="12"/>
        <v>2833.3333333333335</v>
      </c>
      <c r="E246" s="304">
        <f t="shared" si="13"/>
        <v>566.66666666666663</v>
      </c>
      <c r="F246" s="305">
        <v>3400</v>
      </c>
    </row>
    <row r="247" spans="1:6" ht="15.75">
      <c r="A247" s="306" t="s">
        <v>1587</v>
      </c>
      <c r="B247" s="307"/>
      <c r="C247" s="307"/>
      <c r="D247" s="307"/>
      <c r="E247" s="307"/>
      <c r="F247" s="307"/>
    </row>
    <row r="248" spans="1:6" ht="15.75">
      <c r="A248" s="308" t="s">
        <v>1588</v>
      </c>
      <c r="B248" s="256"/>
      <c r="C248" s="256"/>
      <c r="D248" s="256"/>
      <c r="E248" s="256"/>
      <c r="F248" s="256"/>
    </row>
    <row r="249" spans="1:6">
      <c r="A249" s="309">
        <v>3</v>
      </c>
      <c r="B249" s="310" t="s">
        <v>1157</v>
      </c>
      <c r="C249" s="311" t="s">
        <v>1589</v>
      </c>
      <c r="D249" s="259">
        <f t="shared" ref="D249:D262" si="14">F249-E249</f>
        <v>1041.6666666666667</v>
      </c>
      <c r="E249" s="259">
        <f t="shared" ref="E249:E262" si="15">F249*20/120</f>
        <v>208.33333333333334</v>
      </c>
      <c r="F249" s="312">
        <v>1250</v>
      </c>
    </row>
    <row r="250" spans="1:6">
      <c r="A250" s="261">
        <v>3</v>
      </c>
      <c r="B250" s="275" t="s">
        <v>751</v>
      </c>
      <c r="C250" s="313" t="s">
        <v>1590</v>
      </c>
      <c r="D250" s="263">
        <f t="shared" si="14"/>
        <v>1041.6666666666667</v>
      </c>
      <c r="E250" s="263">
        <f t="shared" si="15"/>
        <v>208.33333333333334</v>
      </c>
      <c r="F250" s="287">
        <v>1250</v>
      </c>
    </row>
    <row r="251" spans="1:6">
      <c r="A251" s="261">
        <v>3</v>
      </c>
      <c r="B251" s="275" t="s">
        <v>684</v>
      </c>
      <c r="C251" s="313" t="s">
        <v>1591</v>
      </c>
      <c r="D251" s="263">
        <f t="shared" si="14"/>
        <v>1041.6666666666667</v>
      </c>
      <c r="E251" s="263">
        <f t="shared" si="15"/>
        <v>208.33333333333334</v>
      </c>
      <c r="F251" s="287">
        <v>1250</v>
      </c>
    </row>
    <row r="252" spans="1:6">
      <c r="A252" s="261">
        <v>3</v>
      </c>
      <c r="B252" s="275" t="s">
        <v>678</v>
      </c>
      <c r="C252" s="313" t="s">
        <v>1592</v>
      </c>
      <c r="D252" s="263">
        <f t="shared" si="14"/>
        <v>958.33333333333337</v>
      </c>
      <c r="E252" s="263">
        <f t="shared" si="15"/>
        <v>191.66666666666666</v>
      </c>
      <c r="F252" s="287">
        <v>1150</v>
      </c>
    </row>
    <row r="253" spans="1:6">
      <c r="A253" s="261">
        <v>3</v>
      </c>
      <c r="B253" s="275" t="s">
        <v>680</v>
      </c>
      <c r="C253" s="313" t="s">
        <v>1593</v>
      </c>
      <c r="D253" s="263">
        <f t="shared" si="14"/>
        <v>1041.6666666666667</v>
      </c>
      <c r="E253" s="263">
        <f t="shared" si="15"/>
        <v>208.33333333333334</v>
      </c>
      <c r="F253" s="287">
        <v>1250</v>
      </c>
    </row>
    <row r="254" spans="1:6">
      <c r="A254" s="261">
        <v>3</v>
      </c>
      <c r="B254" s="275" t="s">
        <v>682</v>
      </c>
      <c r="C254" s="313" t="s">
        <v>1594</v>
      </c>
      <c r="D254" s="263">
        <f t="shared" si="14"/>
        <v>1291.6666666666667</v>
      </c>
      <c r="E254" s="263">
        <f t="shared" si="15"/>
        <v>258.33333333333331</v>
      </c>
      <c r="F254" s="287">
        <v>1550</v>
      </c>
    </row>
    <row r="255" spans="1:6">
      <c r="A255" s="261">
        <v>3</v>
      </c>
      <c r="B255" s="275" t="s">
        <v>685</v>
      </c>
      <c r="C255" s="274" t="s">
        <v>1595</v>
      </c>
      <c r="D255" s="263">
        <f t="shared" si="14"/>
        <v>1041.6666666666667</v>
      </c>
      <c r="E255" s="263">
        <f t="shared" si="15"/>
        <v>208.33333333333334</v>
      </c>
      <c r="F255" s="287">
        <v>1250</v>
      </c>
    </row>
    <row r="256" spans="1:6">
      <c r="A256" s="261">
        <v>3</v>
      </c>
      <c r="B256" s="275" t="s">
        <v>687</v>
      </c>
      <c r="C256" s="313" t="s">
        <v>1596</v>
      </c>
      <c r="D256" s="263">
        <f t="shared" si="14"/>
        <v>1416.6666666666667</v>
      </c>
      <c r="E256" s="263">
        <f t="shared" si="15"/>
        <v>283.33333333333331</v>
      </c>
      <c r="F256" s="287">
        <v>1700</v>
      </c>
    </row>
    <row r="257" spans="1:6">
      <c r="A257" s="261">
        <v>3</v>
      </c>
      <c r="B257" s="275" t="s">
        <v>689</v>
      </c>
      <c r="C257" s="313" t="s">
        <v>1597</v>
      </c>
      <c r="D257" s="263">
        <f t="shared" si="14"/>
        <v>1416.6666666666667</v>
      </c>
      <c r="E257" s="263">
        <f t="shared" si="15"/>
        <v>283.33333333333331</v>
      </c>
      <c r="F257" s="287">
        <v>1700</v>
      </c>
    </row>
    <row r="258" spans="1:6">
      <c r="A258" s="261">
        <v>3</v>
      </c>
      <c r="B258" s="275" t="s">
        <v>691</v>
      </c>
      <c r="C258" s="313" t="s">
        <v>1598</v>
      </c>
      <c r="D258" s="263">
        <f t="shared" si="14"/>
        <v>1416.6666666666667</v>
      </c>
      <c r="E258" s="263">
        <f t="shared" si="15"/>
        <v>283.33333333333331</v>
      </c>
      <c r="F258" s="287">
        <v>1700</v>
      </c>
    </row>
    <row r="259" spans="1:6">
      <c r="A259" s="261">
        <v>3</v>
      </c>
      <c r="B259" s="275" t="s">
        <v>693</v>
      </c>
      <c r="C259" s="313" t="s">
        <v>1177</v>
      </c>
      <c r="D259" s="263">
        <f t="shared" si="14"/>
        <v>1916.6666666666667</v>
      </c>
      <c r="E259" s="263">
        <f t="shared" si="15"/>
        <v>383.33333333333331</v>
      </c>
      <c r="F259" s="287">
        <v>2300</v>
      </c>
    </row>
    <row r="260" spans="1:6">
      <c r="A260" s="261">
        <v>3</v>
      </c>
      <c r="B260" s="275" t="s">
        <v>695</v>
      </c>
      <c r="C260" s="313" t="s">
        <v>1178</v>
      </c>
      <c r="D260" s="263">
        <f t="shared" si="14"/>
        <v>2625</v>
      </c>
      <c r="E260" s="263">
        <f t="shared" si="15"/>
        <v>525</v>
      </c>
      <c r="F260" s="287">
        <v>3150</v>
      </c>
    </row>
    <row r="261" spans="1:6">
      <c r="A261" s="261">
        <v>3</v>
      </c>
      <c r="B261" s="275" t="s">
        <v>697</v>
      </c>
      <c r="C261" s="313" t="s">
        <v>1179</v>
      </c>
      <c r="D261" s="263">
        <f t="shared" si="14"/>
        <v>3333.3333333333335</v>
      </c>
      <c r="E261" s="263">
        <f t="shared" si="15"/>
        <v>666.66666666666663</v>
      </c>
      <c r="F261" s="287">
        <v>4000</v>
      </c>
    </row>
    <row r="262" spans="1:6">
      <c r="A262" s="261">
        <v>3</v>
      </c>
      <c r="B262" s="275" t="s">
        <v>699</v>
      </c>
      <c r="C262" s="313" t="s">
        <v>1599</v>
      </c>
      <c r="D262" s="263">
        <f t="shared" si="14"/>
        <v>4041.6666666666665</v>
      </c>
      <c r="E262" s="263">
        <f t="shared" si="15"/>
        <v>808.33333333333337</v>
      </c>
      <c r="F262" s="287">
        <v>4850</v>
      </c>
    </row>
    <row r="263" spans="1:6" ht="15.75">
      <c r="A263" s="277" t="s">
        <v>1600</v>
      </c>
      <c r="B263" s="278"/>
      <c r="C263" s="278"/>
      <c r="D263" s="278"/>
      <c r="E263" s="278"/>
      <c r="F263" s="278"/>
    </row>
    <row r="264" spans="1:6">
      <c r="A264" s="261">
        <v>3</v>
      </c>
      <c r="B264" s="275" t="s">
        <v>701</v>
      </c>
      <c r="C264" s="314" t="s">
        <v>1601</v>
      </c>
      <c r="D264" s="263">
        <f t="shared" ref="D264:D315" si="16">F264-E264</f>
        <v>1041.6666666666667</v>
      </c>
      <c r="E264" s="263">
        <f t="shared" ref="E264:E315" si="17">F264*20/120</f>
        <v>208.33333333333334</v>
      </c>
      <c r="F264" s="287">
        <v>1250</v>
      </c>
    </row>
    <row r="265" spans="1:6">
      <c r="A265" s="261">
        <v>3</v>
      </c>
      <c r="B265" s="275" t="s">
        <v>533</v>
      </c>
      <c r="C265" s="314" t="s">
        <v>1602</v>
      </c>
      <c r="D265" s="263">
        <f t="shared" si="16"/>
        <v>1333.3333333333333</v>
      </c>
      <c r="E265" s="263">
        <f t="shared" si="17"/>
        <v>266.66666666666669</v>
      </c>
      <c r="F265" s="287">
        <v>1600</v>
      </c>
    </row>
    <row r="266" spans="1:6">
      <c r="A266" s="261">
        <v>3</v>
      </c>
      <c r="B266" s="275" t="s">
        <v>534</v>
      </c>
      <c r="C266" s="258" t="s">
        <v>1603</v>
      </c>
      <c r="D266" s="263">
        <f t="shared" si="16"/>
        <v>1375</v>
      </c>
      <c r="E266" s="263">
        <f t="shared" si="17"/>
        <v>275</v>
      </c>
      <c r="F266" s="287">
        <v>1650</v>
      </c>
    </row>
    <row r="267" spans="1:6">
      <c r="A267" s="261">
        <v>3</v>
      </c>
      <c r="B267" s="275" t="s">
        <v>705</v>
      </c>
      <c r="C267" s="274" t="s">
        <v>1604</v>
      </c>
      <c r="D267" s="263">
        <f t="shared" si="16"/>
        <v>1083.3333333333333</v>
      </c>
      <c r="E267" s="263">
        <f t="shared" si="17"/>
        <v>216.66666666666666</v>
      </c>
      <c r="F267" s="287">
        <v>1300</v>
      </c>
    </row>
    <row r="268" spans="1:6" ht="15.75">
      <c r="A268" s="277" t="s">
        <v>1605</v>
      </c>
      <c r="B268" s="278"/>
      <c r="C268" s="278"/>
      <c r="D268" s="278"/>
      <c r="E268" s="278"/>
      <c r="F268" s="278"/>
    </row>
    <row r="269" spans="1:6" ht="25.5">
      <c r="A269" s="261">
        <v>3</v>
      </c>
      <c r="B269" s="275" t="s">
        <v>707</v>
      </c>
      <c r="C269" s="274" t="s">
        <v>1606</v>
      </c>
      <c r="D269" s="263">
        <f t="shared" si="16"/>
        <v>1250</v>
      </c>
      <c r="E269" s="263">
        <f t="shared" si="17"/>
        <v>250</v>
      </c>
      <c r="F269" s="287">
        <v>1500</v>
      </c>
    </row>
    <row r="270" spans="1:6" ht="25.5">
      <c r="A270" s="261">
        <v>3</v>
      </c>
      <c r="B270" s="275" t="s">
        <v>709</v>
      </c>
      <c r="C270" s="274" t="s">
        <v>1607</v>
      </c>
      <c r="D270" s="263">
        <f t="shared" si="16"/>
        <v>1041.6666666666667</v>
      </c>
      <c r="E270" s="263">
        <f t="shared" si="17"/>
        <v>208.33333333333334</v>
      </c>
      <c r="F270" s="287">
        <v>1250</v>
      </c>
    </row>
    <row r="271" spans="1:6">
      <c r="A271" s="261">
        <v>3</v>
      </c>
      <c r="B271" s="275" t="s">
        <v>711</v>
      </c>
      <c r="C271" s="274" t="s">
        <v>1207</v>
      </c>
      <c r="D271" s="263">
        <f t="shared" si="16"/>
        <v>1041.6666666666667</v>
      </c>
      <c r="E271" s="263">
        <f t="shared" si="17"/>
        <v>208.33333333333334</v>
      </c>
      <c r="F271" s="287">
        <v>1250</v>
      </c>
    </row>
    <row r="272" spans="1:6">
      <c r="A272" s="261">
        <v>3</v>
      </c>
      <c r="B272" s="275" t="s">
        <v>713</v>
      </c>
      <c r="C272" s="274" t="s">
        <v>1608</v>
      </c>
      <c r="D272" s="263">
        <f t="shared" si="16"/>
        <v>1041.6666666666667</v>
      </c>
      <c r="E272" s="263">
        <f t="shared" si="17"/>
        <v>208.33333333333334</v>
      </c>
      <c r="F272" s="287">
        <v>1250</v>
      </c>
    </row>
    <row r="273" spans="1:6" ht="25.5">
      <c r="A273" s="261">
        <v>3</v>
      </c>
      <c r="B273" s="275" t="s">
        <v>715</v>
      </c>
      <c r="C273" s="274" t="s">
        <v>1609</v>
      </c>
      <c r="D273" s="263">
        <f t="shared" si="16"/>
        <v>875</v>
      </c>
      <c r="E273" s="263">
        <f t="shared" si="17"/>
        <v>175</v>
      </c>
      <c r="F273" s="287">
        <v>1050</v>
      </c>
    </row>
    <row r="274" spans="1:6" ht="38.25">
      <c r="A274" s="261">
        <v>3</v>
      </c>
      <c r="B274" s="275" t="s">
        <v>717</v>
      </c>
      <c r="C274" s="262" t="s">
        <v>1610</v>
      </c>
      <c r="D274" s="263">
        <f t="shared" si="16"/>
        <v>1416.6666666666667</v>
      </c>
      <c r="E274" s="263">
        <f t="shared" si="17"/>
        <v>283.33333333333331</v>
      </c>
      <c r="F274" s="287">
        <v>1700</v>
      </c>
    </row>
    <row r="275" spans="1:6">
      <c r="A275" s="261">
        <v>3</v>
      </c>
      <c r="B275" s="275" t="s">
        <v>719</v>
      </c>
      <c r="C275" s="274" t="s">
        <v>1611</v>
      </c>
      <c r="D275" s="263">
        <f t="shared" si="16"/>
        <v>833.33333333333337</v>
      </c>
      <c r="E275" s="263">
        <f t="shared" si="17"/>
        <v>166.66666666666666</v>
      </c>
      <c r="F275" s="287">
        <v>1000</v>
      </c>
    </row>
    <row r="276" spans="1:6">
      <c r="A276" s="261">
        <v>3</v>
      </c>
      <c r="B276" s="275" t="s">
        <v>721</v>
      </c>
      <c r="C276" s="274" t="s">
        <v>1612</v>
      </c>
      <c r="D276" s="263">
        <f t="shared" si="16"/>
        <v>1041.6666666666667</v>
      </c>
      <c r="E276" s="263">
        <f t="shared" si="17"/>
        <v>208.33333333333334</v>
      </c>
      <c r="F276" s="287">
        <v>1250</v>
      </c>
    </row>
    <row r="277" spans="1:6">
      <c r="A277" s="261">
        <v>3</v>
      </c>
      <c r="B277" s="275" t="s">
        <v>723</v>
      </c>
      <c r="C277" s="274" t="s">
        <v>1613</v>
      </c>
      <c r="D277" s="263">
        <f t="shared" si="16"/>
        <v>1041.6666666666667</v>
      </c>
      <c r="E277" s="263">
        <f t="shared" si="17"/>
        <v>208.33333333333334</v>
      </c>
      <c r="F277" s="287">
        <v>1250</v>
      </c>
    </row>
    <row r="278" spans="1:6">
      <c r="A278" s="270">
        <v>3</v>
      </c>
      <c r="B278" s="271" t="s">
        <v>725</v>
      </c>
      <c r="C278" s="274" t="s">
        <v>1614</v>
      </c>
      <c r="D278" s="263">
        <f t="shared" si="16"/>
        <v>833.33333333333337</v>
      </c>
      <c r="E278" s="263">
        <f t="shared" si="17"/>
        <v>166.66666666666666</v>
      </c>
      <c r="F278" s="287">
        <v>1000</v>
      </c>
    </row>
    <row r="279" spans="1:6">
      <c r="A279" s="270">
        <v>3</v>
      </c>
      <c r="B279" s="271" t="s">
        <v>727</v>
      </c>
      <c r="C279" s="274" t="s">
        <v>1615</v>
      </c>
      <c r="D279" s="263">
        <f t="shared" si="16"/>
        <v>1166.6666666666667</v>
      </c>
      <c r="E279" s="263">
        <f t="shared" si="17"/>
        <v>233.33333333333334</v>
      </c>
      <c r="F279" s="287">
        <v>1400</v>
      </c>
    </row>
    <row r="280" spans="1:6">
      <c r="A280" s="270">
        <v>3</v>
      </c>
      <c r="B280" s="271" t="s">
        <v>729</v>
      </c>
      <c r="C280" s="274" t="s">
        <v>1616</v>
      </c>
      <c r="D280" s="263">
        <f t="shared" si="16"/>
        <v>833.33333333333337</v>
      </c>
      <c r="E280" s="263">
        <f t="shared" si="17"/>
        <v>166.66666666666666</v>
      </c>
      <c r="F280" s="287">
        <v>1000</v>
      </c>
    </row>
    <row r="281" spans="1:6">
      <c r="A281" s="270">
        <v>3</v>
      </c>
      <c r="B281" s="271" t="s">
        <v>731</v>
      </c>
      <c r="C281" s="274" t="s">
        <v>1617</v>
      </c>
      <c r="D281" s="263">
        <f t="shared" si="16"/>
        <v>833.33333333333337</v>
      </c>
      <c r="E281" s="263">
        <f t="shared" si="17"/>
        <v>166.66666666666666</v>
      </c>
      <c r="F281" s="287">
        <v>1000</v>
      </c>
    </row>
    <row r="282" spans="1:6">
      <c r="A282" s="261">
        <v>3</v>
      </c>
      <c r="B282" s="275" t="s">
        <v>733</v>
      </c>
      <c r="C282" s="274" t="s">
        <v>1618</v>
      </c>
      <c r="D282" s="263">
        <f t="shared" si="16"/>
        <v>833.33333333333337</v>
      </c>
      <c r="E282" s="263">
        <f t="shared" si="17"/>
        <v>166.66666666666666</v>
      </c>
      <c r="F282" s="287">
        <v>1000</v>
      </c>
    </row>
    <row r="283" spans="1:6">
      <c r="A283" s="261">
        <v>3</v>
      </c>
      <c r="B283" s="275" t="s">
        <v>735</v>
      </c>
      <c r="C283" s="274" t="s">
        <v>1619</v>
      </c>
      <c r="D283" s="263">
        <f t="shared" si="16"/>
        <v>1000</v>
      </c>
      <c r="E283" s="263">
        <f t="shared" si="17"/>
        <v>200</v>
      </c>
      <c r="F283" s="287">
        <v>1200</v>
      </c>
    </row>
    <row r="284" spans="1:6">
      <c r="A284" s="261">
        <v>3</v>
      </c>
      <c r="B284" s="275" t="s">
        <v>737</v>
      </c>
      <c r="C284" s="274" t="s">
        <v>1620</v>
      </c>
      <c r="D284" s="263">
        <f t="shared" si="16"/>
        <v>833.33333333333337</v>
      </c>
      <c r="E284" s="263">
        <f t="shared" si="17"/>
        <v>166.66666666666666</v>
      </c>
      <c r="F284" s="287">
        <v>1000</v>
      </c>
    </row>
    <row r="285" spans="1:6">
      <c r="A285" s="261">
        <v>3</v>
      </c>
      <c r="B285" s="275" t="s">
        <v>739</v>
      </c>
      <c r="C285" s="274" t="s">
        <v>1621</v>
      </c>
      <c r="D285" s="263">
        <f t="shared" si="16"/>
        <v>833.33333333333337</v>
      </c>
      <c r="E285" s="263">
        <f t="shared" si="17"/>
        <v>166.66666666666666</v>
      </c>
      <c r="F285" s="287">
        <v>1000</v>
      </c>
    </row>
    <row r="286" spans="1:6">
      <c r="A286" s="261">
        <v>3</v>
      </c>
      <c r="B286" s="275" t="s">
        <v>741</v>
      </c>
      <c r="C286" s="274" t="s">
        <v>1622</v>
      </c>
      <c r="D286" s="263">
        <f t="shared" si="16"/>
        <v>1166.6666666666667</v>
      </c>
      <c r="E286" s="263">
        <f t="shared" si="17"/>
        <v>233.33333333333334</v>
      </c>
      <c r="F286" s="287">
        <v>1400</v>
      </c>
    </row>
    <row r="287" spans="1:6" ht="15.75">
      <c r="A287" s="277" t="s">
        <v>1623</v>
      </c>
      <c r="B287" s="278"/>
      <c r="C287" s="278"/>
      <c r="D287" s="278"/>
      <c r="E287" s="278"/>
      <c r="F287" s="278"/>
    </row>
    <row r="288" spans="1:6" ht="26.25" customHeight="1">
      <c r="A288" s="261">
        <v>3</v>
      </c>
      <c r="B288" s="275" t="s">
        <v>743</v>
      </c>
      <c r="C288" s="315" t="s">
        <v>1624</v>
      </c>
      <c r="D288" s="263">
        <f t="shared" si="16"/>
        <v>875</v>
      </c>
      <c r="E288" s="263">
        <f t="shared" si="17"/>
        <v>175</v>
      </c>
      <c r="F288" s="287">
        <v>1050</v>
      </c>
    </row>
    <row r="289" spans="1:6" ht="15.75">
      <c r="A289" s="308" t="s">
        <v>1625</v>
      </c>
      <c r="B289" s="316"/>
      <c r="C289" s="316"/>
      <c r="D289" s="316"/>
      <c r="E289" s="316"/>
      <c r="F289" s="316"/>
    </row>
    <row r="290" spans="1:6">
      <c r="A290" s="261">
        <v>3</v>
      </c>
      <c r="B290" s="275" t="s">
        <v>745</v>
      </c>
      <c r="C290" s="274" t="s">
        <v>1626</v>
      </c>
      <c r="D290" s="263">
        <f t="shared" si="16"/>
        <v>2291.6666666666665</v>
      </c>
      <c r="E290" s="263">
        <f t="shared" si="17"/>
        <v>458.33333333333331</v>
      </c>
      <c r="F290" s="287">
        <v>2750</v>
      </c>
    </row>
    <row r="291" spans="1:6">
      <c r="A291" s="261">
        <v>3</v>
      </c>
      <c r="B291" s="275" t="s">
        <v>747</v>
      </c>
      <c r="C291" s="274" t="s">
        <v>1627</v>
      </c>
      <c r="D291" s="263">
        <f t="shared" si="16"/>
        <v>1583.3333333333333</v>
      </c>
      <c r="E291" s="263">
        <f t="shared" si="17"/>
        <v>316.66666666666669</v>
      </c>
      <c r="F291" s="287">
        <v>1900</v>
      </c>
    </row>
    <row r="292" spans="1:6">
      <c r="A292" s="261">
        <v>3</v>
      </c>
      <c r="B292" s="275" t="s">
        <v>749</v>
      </c>
      <c r="C292" s="274" t="s">
        <v>1628</v>
      </c>
      <c r="D292" s="263">
        <f t="shared" si="16"/>
        <v>1541.6666666666667</v>
      </c>
      <c r="E292" s="263">
        <f t="shared" si="17"/>
        <v>308.33333333333331</v>
      </c>
      <c r="F292" s="287">
        <v>1850</v>
      </c>
    </row>
    <row r="293" spans="1:6">
      <c r="A293" s="270">
        <v>3</v>
      </c>
      <c r="B293" s="271" t="s">
        <v>1198</v>
      </c>
      <c r="C293" s="274" t="s">
        <v>1629</v>
      </c>
      <c r="D293" s="263">
        <f t="shared" si="16"/>
        <v>2458.3333333333335</v>
      </c>
      <c r="E293" s="263">
        <f t="shared" si="17"/>
        <v>491.66666666666669</v>
      </c>
      <c r="F293" s="287">
        <v>2950</v>
      </c>
    </row>
    <row r="294" spans="1:6">
      <c r="A294" s="270">
        <v>3</v>
      </c>
      <c r="B294" s="271" t="s">
        <v>1200</v>
      </c>
      <c r="C294" s="274" t="s">
        <v>1630</v>
      </c>
      <c r="D294" s="263">
        <f t="shared" si="16"/>
        <v>2916.6666666666665</v>
      </c>
      <c r="E294" s="263">
        <f t="shared" si="17"/>
        <v>583.33333333333337</v>
      </c>
      <c r="F294" s="287">
        <v>3500</v>
      </c>
    </row>
    <row r="295" spans="1:6">
      <c r="A295" s="270">
        <v>3</v>
      </c>
      <c r="B295" s="271" t="s">
        <v>1202</v>
      </c>
      <c r="C295" s="274" t="s">
        <v>1631</v>
      </c>
      <c r="D295" s="263">
        <f t="shared" si="16"/>
        <v>2291.6666666666665</v>
      </c>
      <c r="E295" s="263">
        <f t="shared" si="17"/>
        <v>458.33333333333331</v>
      </c>
      <c r="F295" s="287">
        <v>2750</v>
      </c>
    </row>
    <row r="296" spans="1:6">
      <c r="A296" s="270">
        <v>3</v>
      </c>
      <c r="B296" s="271" t="s">
        <v>1204</v>
      </c>
      <c r="C296" s="274" t="s">
        <v>1632</v>
      </c>
      <c r="D296" s="263">
        <f t="shared" si="16"/>
        <v>2791.6666666666665</v>
      </c>
      <c r="E296" s="263">
        <f t="shared" si="17"/>
        <v>558.33333333333337</v>
      </c>
      <c r="F296" s="287">
        <v>3350</v>
      </c>
    </row>
    <row r="297" spans="1:6">
      <c r="A297" s="261">
        <v>3</v>
      </c>
      <c r="B297" s="275" t="s">
        <v>1206</v>
      </c>
      <c r="C297" s="274" t="s">
        <v>1633</v>
      </c>
      <c r="D297" s="263">
        <f t="shared" si="16"/>
        <v>1500</v>
      </c>
      <c r="E297" s="263">
        <f t="shared" si="17"/>
        <v>300</v>
      </c>
      <c r="F297" s="287">
        <v>1800</v>
      </c>
    </row>
    <row r="298" spans="1:6">
      <c r="A298" s="261">
        <v>3</v>
      </c>
      <c r="B298" s="275" t="s">
        <v>1208</v>
      </c>
      <c r="C298" s="274" t="s">
        <v>1634</v>
      </c>
      <c r="D298" s="263">
        <f t="shared" si="16"/>
        <v>2291.6666666666665</v>
      </c>
      <c r="E298" s="263">
        <f t="shared" si="17"/>
        <v>458.33333333333331</v>
      </c>
      <c r="F298" s="287">
        <v>2750</v>
      </c>
    </row>
    <row r="299" spans="1:6">
      <c r="A299" s="261">
        <v>3</v>
      </c>
      <c r="B299" s="275" t="s">
        <v>1210</v>
      </c>
      <c r="C299" s="274" t="s">
        <v>1635</v>
      </c>
      <c r="D299" s="263">
        <f t="shared" si="16"/>
        <v>1500</v>
      </c>
      <c r="E299" s="263">
        <f t="shared" si="17"/>
        <v>300</v>
      </c>
      <c r="F299" s="287">
        <v>1800</v>
      </c>
    </row>
    <row r="300" spans="1:6">
      <c r="A300" s="270">
        <v>3</v>
      </c>
      <c r="B300" s="271" t="s">
        <v>1212</v>
      </c>
      <c r="C300" s="274" t="s">
        <v>1636</v>
      </c>
      <c r="D300" s="263">
        <f t="shared" si="16"/>
        <v>3208.3333333333335</v>
      </c>
      <c r="E300" s="263">
        <f t="shared" si="17"/>
        <v>641.66666666666663</v>
      </c>
      <c r="F300" s="287">
        <v>3850</v>
      </c>
    </row>
    <row r="301" spans="1:6">
      <c r="A301" s="270">
        <v>3</v>
      </c>
      <c r="B301" s="271" t="s">
        <v>1214</v>
      </c>
      <c r="C301" s="274" t="s">
        <v>1637</v>
      </c>
      <c r="D301" s="263">
        <f t="shared" si="16"/>
        <v>1500</v>
      </c>
      <c r="E301" s="263">
        <f t="shared" si="17"/>
        <v>300</v>
      </c>
      <c r="F301" s="287">
        <v>1800</v>
      </c>
    </row>
    <row r="302" spans="1:6">
      <c r="A302" s="270">
        <v>3</v>
      </c>
      <c r="B302" s="271" t="s">
        <v>1216</v>
      </c>
      <c r="C302" s="274" t="s">
        <v>1638</v>
      </c>
      <c r="D302" s="263">
        <f t="shared" si="16"/>
        <v>2458.3333333333335</v>
      </c>
      <c r="E302" s="263">
        <f t="shared" si="17"/>
        <v>491.66666666666669</v>
      </c>
      <c r="F302" s="287">
        <v>2950</v>
      </c>
    </row>
    <row r="303" spans="1:6" ht="15.75">
      <c r="A303" s="317" t="s">
        <v>1639</v>
      </c>
      <c r="B303" s="318"/>
      <c r="C303" s="318"/>
      <c r="D303" s="318"/>
      <c r="E303" s="318"/>
      <c r="F303" s="318"/>
    </row>
    <row r="304" spans="1:6">
      <c r="A304" s="301">
        <v>4</v>
      </c>
      <c r="B304" s="302" t="s">
        <v>1157</v>
      </c>
      <c r="C304" s="319" t="s">
        <v>1640</v>
      </c>
      <c r="D304" s="320">
        <f t="shared" si="16"/>
        <v>1666.6666666666667</v>
      </c>
      <c r="E304" s="320">
        <f t="shared" si="17"/>
        <v>333.33333333333331</v>
      </c>
      <c r="F304" s="321">
        <v>2000</v>
      </c>
    </row>
    <row r="305" spans="1:6" ht="15.75">
      <c r="A305" s="308" t="s">
        <v>1641</v>
      </c>
      <c r="B305" s="316"/>
      <c r="C305" s="316"/>
      <c r="D305" s="316"/>
      <c r="E305" s="316"/>
      <c r="F305" s="316"/>
    </row>
    <row r="306" spans="1:6" ht="15.75">
      <c r="A306" s="308" t="s">
        <v>1642</v>
      </c>
      <c r="B306" s="316"/>
      <c r="C306" s="316"/>
      <c r="D306" s="316"/>
      <c r="E306" s="316"/>
      <c r="F306" s="316"/>
    </row>
    <row r="307" spans="1:6" ht="18" customHeight="1">
      <c r="A307" s="309">
        <v>5</v>
      </c>
      <c r="B307" s="310" t="s">
        <v>1157</v>
      </c>
      <c r="C307" s="313" t="s">
        <v>1643</v>
      </c>
      <c r="D307" s="259">
        <f t="shared" si="16"/>
        <v>1833.3333333333333</v>
      </c>
      <c r="E307" s="259">
        <f t="shared" si="17"/>
        <v>366.66666666666669</v>
      </c>
      <c r="F307" s="312">
        <v>2200</v>
      </c>
    </row>
    <row r="308" spans="1:6" ht="20.25" customHeight="1">
      <c r="A308" s="322" t="s">
        <v>1644</v>
      </c>
      <c r="B308" s="323"/>
      <c r="C308" s="323"/>
      <c r="D308" s="323"/>
      <c r="E308" s="323"/>
      <c r="F308" s="323"/>
    </row>
    <row r="309" spans="1:6" ht="26.25" customHeight="1">
      <c r="A309" s="261">
        <v>5</v>
      </c>
      <c r="B309" s="275" t="s">
        <v>751</v>
      </c>
      <c r="C309" s="274" t="s">
        <v>1645</v>
      </c>
      <c r="D309" s="263">
        <f t="shared" si="16"/>
        <v>1666.6666666666667</v>
      </c>
      <c r="E309" s="263">
        <f t="shared" si="17"/>
        <v>333.33333333333331</v>
      </c>
      <c r="F309" s="287">
        <v>2000</v>
      </c>
    </row>
    <row r="310" spans="1:6">
      <c r="A310" s="270">
        <v>5</v>
      </c>
      <c r="B310" s="271" t="s">
        <v>684</v>
      </c>
      <c r="C310" s="274" t="s">
        <v>1646</v>
      </c>
      <c r="D310" s="263">
        <f t="shared" si="16"/>
        <v>1666.6666666666667</v>
      </c>
      <c r="E310" s="263">
        <f t="shared" si="17"/>
        <v>333.33333333333331</v>
      </c>
      <c r="F310" s="287">
        <v>2000</v>
      </c>
    </row>
    <row r="311" spans="1:6" ht="25.5">
      <c r="A311" s="270">
        <v>5</v>
      </c>
      <c r="B311" s="271" t="s">
        <v>678</v>
      </c>
      <c r="C311" s="274" t="s">
        <v>1647</v>
      </c>
      <c r="D311" s="263">
        <f t="shared" si="16"/>
        <v>1833.3333333333333</v>
      </c>
      <c r="E311" s="263">
        <f t="shared" si="17"/>
        <v>366.66666666666669</v>
      </c>
      <c r="F311" s="287">
        <v>2200</v>
      </c>
    </row>
    <row r="312" spans="1:6" ht="15.75">
      <c r="A312" s="317" t="s">
        <v>1449</v>
      </c>
      <c r="B312" s="318"/>
      <c r="C312" s="318"/>
      <c r="D312" s="318"/>
      <c r="E312" s="318"/>
      <c r="F312" s="318"/>
    </row>
    <row r="313" spans="1:6" ht="25.5">
      <c r="A313" s="270">
        <v>5</v>
      </c>
      <c r="B313" s="271" t="s">
        <v>680</v>
      </c>
      <c r="C313" s="294" t="s">
        <v>1648</v>
      </c>
      <c r="D313" s="263">
        <f t="shared" si="16"/>
        <v>5416.666666666667</v>
      </c>
      <c r="E313" s="263">
        <f t="shared" si="17"/>
        <v>1083.3333333333333</v>
      </c>
      <c r="F313" s="287">
        <v>6500</v>
      </c>
    </row>
    <row r="314" spans="1:6" ht="25.5">
      <c r="A314" s="270">
        <v>5</v>
      </c>
      <c r="B314" s="271" t="s">
        <v>682</v>
      </c>
      <c r="C314" s="294" t="s">
        <v>1649</v>
      </c>
      <c r="D314" s="263">
        <f t="shared" si="16"/>
        <v>2583.3333333333335</v>
      </c>
      <c r="E314" s="263">
        <f t="shared" si="17"/>
        <v>516.66666666666663</v>
      </c>
      <c r="F314" s="287">
        <v>3100</v>
      </c>
    </row>
    <row r="315" spans="1:6">
      <c r="A315" s="301">
        <v>5</v>
      </c>
      <c r="B315" s="302" t="s">
        <v>685</v>
      </c>
      <c r="C315" s="324" t="s">
        <v>1455</v>
      </c>
      <c r="D315" s="320">
        <f t="shared" si="16"/>
        <v>2916.6666666666665</v>
      </c>
      <c r="E315" s="320">
        <f t="shared" si="17"/>
        <v>583.33333333333337</v>
      </c>
      <c r="F315" s="321">
        <v>3500</v>
      </c>
    </row>
    <row r="316" spans="1:6" ht="15.75">
      <c r="A316" s="306" t="s">
        <v>1650</v>
      </c>
      <c r="B316" s="307"/>
      <c r="C316" s="307"/>
      <c r="D316" s="307"/>
      <c r="E316" s="307"/>
      <c r="F316" s="307"/>
    </row>
    <row r="317" spans="1:6" ht="15.75">
      <c r="A317" s="306" t="s">
        <v>1449</v>
      </c>
      <c r="B317" s="307"/>
      <c r="C317" s="307"/>
      <c r="D317" s="307"/>
      <c r="E317" s="307"/>
      <c r="F317" s="307"/>
    </row>
    <row r="318" spans="1:6" ht="25.5">
      <c r="A318" s="309">
        <v>6</v>
      </c>
      <c r="B318" s="310" t="s">
        <v>1157</v>
      </c>
      <c r="C318" s="294" t="s">
        <v>1651</v>
      </c>
      <c r="D318" s="263">
        <f t="shared" ref="D318:D320" si="18">F318-E318</f>
        <v>5416.666666666667</v>
      </c>
      <c r="E318" s="263">
        <f t="shared" ref="E318:E320" si="19">F318*20/120</f>
        <v>1083.3333333333333</v>
      </c>
      <c r="F318" s="287">
        <v>6500</v>
      </c>
    </row>
    <row r="319" spans="1:6" ht="25.5">
      <c r="A319" s="261">
        <v>6</v>
      </c>
      <c r="B319" s="275" t="s">
        <v>751</v>
      </c>
      <c r="C319" s="294" t="s">
        <v>1652</v>
      </c>
      <c r="D319" s="263">
        <f t="shared" si="18"/>
        <v>2583.3333333333335</v>
      </c>
      <c r="E319" s="263">
        <f t="shared" si="19"/>
        <v>516.66666666666663</v>
      </c>
      <c r="F319" s="287">
        <v>3100</v>
      </c>
    </row>
    <row r="320" spans="1:6">
      <c r="A320" s="325">
        <v>6</v>
      </c>
      <c r="B320" s="326" t="s">
        <v>684</v>
      </c>
      <c r="C320" s="324" t="s">
        <v>1455</v>
      </c>
      <c r="D320" s="320">
        <f t="shared" si="18"/>
        <v>2916.6666666666665</v>
      </c>
      <c r="E320" s="320">
        <f t="shared" si="19"/>
        <v>583.33333333333337</v>
      </c>
      <c r="F320" s="321">
        <v>3500</v>
      </c>
    </row>
    <row r="321" spans="1:6" ht="15.75">
      <c r="A321" s="327" t="s">
        <v>1653</v>
      </c>
      <c r="B321" s="327"/>
      <c r="C321" s="327"/>
      <c r="D321" s="327"/>
      <c r="E321" s="327"/>
      <c r="F321" s="327"/>
    </row>
    <row r="322" spans="1:6" ht="15.75">
      <c r="A322" s="327" t="s">
        <v>1449</v>
      </c>
      <c r="B322" s="327"/>
      <c r="C322" s="327"/>
      <c r="D322" s="327"/>
      <c r="E322" s="327"/>
      <c r="F322" s="327"/>
    </row>
    <row r="323" spans="1:6" ht="25.5">
      <c r="A323" s="328">
        <v>7</v>
      </c>
      <c r="B323" s="329" t="s">
        <v>1157</v>
      </c>
      <c r="C323" s="294" t="s">
        <v>1654</v>
      </c>
      <c r="D323" s="263">
        <f t="shared" ref="D323:D325" si="20">F323-E323</f>
        <v>5416.666666666667</v>
      </c>
      <c r="E323" s="263">
        <f t="shared" ref="E323:E325" si="21">F323*20/120</f>
        <v>1083.3333333333333</v>
      </c>
      <c r="F323" s="287">
        <v>6500</v>
      </c>
    </row>
    <row r="324" spans="1:6" ht="25.5">
      <c r="A324" s="325">
        <v>7</v>
      </c>
      <c r="B324" s="326" t="s">
        <v>751</v>
      </c>
      <c r="C324" s="324" t="s">
        <v>1655</v>
      </c>
      <c r="D324" s="320">
        <f t="shared" si="20"/>
        <v>2583.3333333333335</v>
      </c>
      <c r="E324" s="320">
        <f t="shared" si="21"/>
        <v>516.66666666666663</v>
      </c>
      <c r="F324" s="321">
        <v>3100</v>
      </c>
    </row>
    <row r="325" spans="1:6">
      <c r="A325" s="261">
        <v>7</v>
      </c>
      <c r="B325" s="275" t="s">
        <v>684</v>
      </c>
      <c r="C325" s="314" t="s">
        <v>1455</v>
      </c>
      <c r="D325" s="263">
        <f t="shared" si="20"/>
        <v>2916.6666666666665</v>
      </c>
      <c r="E325" s="263">
        <f t="shared" si="21"/>
        <v>583.33333333333337</v>
      </c>
      <c r="F325" s="287">
        <v>3500</v>
      </c>
    </row>
    <row r="326" spans="1:6" ht="15.75">
      <c r="A326" s="327" t="s">
        <v>1656</v>
      </c>
      <c r="B326" s="327"/>
      <c r="C326" s="327"/>
      <c r="D326" s="327"/>
      <c r="E326" s="327"/>
      <c r="F326" s="327"/>
    </row>
    <row r="327" spans="1:6" ht="25.5">
      <c r="A327" s="328">
        <v>8</v>
      </c>
      <c r="B327" s="329" t="s">
        <v>1157</v>
      </c>
      <c r="C327" s="274" t="s">
        <v>1657</v>
      </c>
      <c r="D327" s="263">
        <f t="shared" ref="D327" si="22">F327-E327</f>
        <v>83.333333333333329</v>
      </c>
      <c r="E327" s="263">
        <f t="shared" ref="E327" si="23">F327*20/120</f>
        <v>16.666666666666668</v>
      </c>
      <c r="F327" s="287">
        <v>100</v>
      </c>
    </row>
    <row r="328" spans="1:6">
      <c r="A328" s="69"/>
      <c r="B328" s="330"/>
      <c r="C328" s="225"/>
      <c r="D328" s="225"/>
      <c r="E328" s="225"/>
      <c r="F328" s="331"/>
    </row>
    <row r="329" spans="1:6">
      <c r="A329" s="69"/>
      <c r="B329" s="330"/>
      <c r="C329" s="332"/>
      <c r="D329" s="333"/>
      <c r="E329" s="333"/>
      <c r="F329" s="331"/>
    </row>
    <row r="330" spans="1:6">
      <c r="A330" s="334"/>
      <c r="B330" s="330"/>
      <c r="C330" s="225" t="s">
        <v>558</v>
      </c>
      <c r="D330" s="225"/>
      <c r="E330" s="225"/>
      <c r="F330" s="331"/>
    </row>
  </sheetData>
  <mergeCells count="29">
    <mergeCell ref="A317:F317"/>
    <mergeCell ref="A321:F321"/>
    <mergeCell ref="A322:F322"/>
    <mergeCell ref="A326:F326"/>
    <mergeCell ref="C328:E328"/>
    <mergeCell ref="C330:E330"/>
    <mergeCell ref="A303:F303"/>
    <mergeCell ref="A305:F305"/>
    <mergeCell ref="A306:F306"/>
    <mergeCell ref="A308:F308"/>
    <mergeCell ref="A312:F312"/>
    <mergeCell ref="A316:F316"/>
    <mergeCell ref="A247:F247"/>
    <mergeCell ref="A248:F248"/>
    <mergeCell ref="A263:F263"/>
    <mergeCell ref="A268:F268"/>
    <mergeCell ref="A287:F287"/>
    <mergeCell ref="A289:F289"/>
    <mergeCell ref="A1:F1"/>
    <mergeCell ref="A3:F3"/>
    <mergeCell ref="A4:F4"/>
    <mergeCell ref="A7:F7"/>
    <mergeCell ref="A8:F8"/>
    <mergeCell ref="A177:F177"/>
    <mergeCell ref="A185:F185"/>
    <mergeCell ref="A32:F32"/>
    <mergeCell ref="A42:F42"/>
    <mergeCell ref="C49:C50"/>
    <mergeCell ref="C61:C62"/>
  </mergeCells>
  <pageMargins left="0.70866141732283472" right="0.70866141732283472" top="0.74803149606299213" bottom="0.74803149606299213" header="0.31496062992125984" footer="0.31496062992125984"/>
  <pageSetup paperSize="9" scale="76" fitToHeight="31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5"/>
  <sheetViews>
    <sheetView topLeftCell="A186" workbookViewId="0">
      <selection activeCell="C198" sqref="C198"/>
    </sheetView>
  </sheetViews>
  <sheetFormatPr defaultRowHeight="15"/>
  <cols>
    <col min="1" max="1" width="5.28515625" customWidth="1"/>
    <col min="2" max="2" width="7.140625" style="51" customWidth="1"/>
    <col min="3" max="3" width="55" customWidth="1"/>
    <col min="4" max="6" width="15.42578125" style="51" customWidth="1"/>
  </cols>
  <sheetData>
    <row r="1" spans="1:7">
      <c r="C1" s="51"/>
      <c r="D1" s="105" t="s">
        <v>630</v>
      </c>
      <c r="E1" s="105"/>
      <c r="F1" s="105"/>
    </row>
    <row r="2" spans="1:7" ht="59.25" customHeight="1">
      <c r="A2" s="1" t="s">
        <v>143</v>
      </c>
      <c r="B2" s="2" t="s">
        <v>144</v>
      </c>
      <c r="C2" s="3" t="s">
        <v>145</v>
      </c>
      <c r="D2" s="84" t="s">
        <v>660</v>
      </c>
      <c r="E2" s="84" t="s">
        <v>662</v>
      </c>
      <c r="F2" s="84" t="s">
        <v>659</v>
      </c>
    </row>
    <row r="3" spans="1:7" ht="39" customHeight="1">
      <c r="A3" s="229" t="s">
        <v>631</v>
      </c>
      <c r="B3" s="230"/>
      <c r="C3" s="230"/>
      <c r="D3" s="231"/>
      <c r="E3" s="136"/>
      <c r="F3" s="136"/>
    </row>
    <row r="4" spans="1:7" ht="12.75" customHeight="1">
      <c r="A4" s="123">
        <v>1</v>
      </c>
      <c r="B4" s="123">
        <v>1</v>
      </c>
      <c r="C4" s="124" t="s">
        <v>632</v>
      </c>
      <c r="D4" s="140">
        <f>F4-E4</f>
        <v>133.33333333333334</v>
      </c>
      <c r="E4" s="140">
        <f>F4*20/120</f>
        <v>26.666666666666668</v>
      </c>
      <c r="F4" s="140">
        <v>160</v>
      </c>
    </row>
    <row r="5" spans="1:7" s="4" customFormat="1">
      <c r="A5" s="123">
        <v>1</v>
      </c>
      <c r="B5" s="125">
        <v>2</v>
      </c>
      <c r="C5" s="124" t="s">
        <v>633</v>
      </c>
      <c r="D5" s="140">
        <f t="shared" ref="D5:D6" si="0">F5-E5</f>
        <v>66.666666666666671</v>
      </c>
      <c r="E5" s="140">
        <f t="shared" ref="E5:E6" si="1">F5*20/120</f>
        <v>13.333333333333334</v>
      </c>
      <c r="F5" s="141">
        <v>80</v>
      </c>
      <c r="G5" s="115"/>
    </row>
    <row r="6" spans="1:7" s="4" customFormat="1">
      <c r="A6" s="123">
        <v>1</v>
      </c>
      <c r="B6" s="125">
        <v>3</v>
      </c>
      <c r="C6" s="124" t="s">
        <v>665</v>
      </c>
      <c r="D6" s="140">
        <f t="shared" si="0"/>
        <v>208.33333333333334</v>
      </c>
      <c r="E6" s="140">
        <f t="shared" si="1"/>
        <v>41.666666666666664</v>
      </c>
      <c r="F6" s="141">
        <v>250</v>
      </c>
      <c r="G6" s="115"/>
    </row>
    <row r="7" spans="1:7" s="4" customFormat="1">
      <c r="A7" s="123">
        <v>1</v>
      </c>
      <c r="B7" s="125">
        <v>4</v>
      </c>
      <c r="C7" s="124" t="s">
        <v>855</v>
      </c>
      <c r="D7" s="140">
        <v>583.33000000000004</v>
      </c>
      <c r="E7" s="140">
        <v>116.67</v>
      </c>
      <c r="F7" s="141">
        <v>700</v>
      </c>
      <c r="G7" s="115"/>
    </row>
    <row r="8" spans="1:7" s="4" customFormat="1" ht="18" customHeight="1">
      <c r="A8" s="123">
        <v>1</v>
      </c>
      <c r="B8" s="125">
        <v>5</v>
      </c>
      <c r="C8" s="124" t="s">
        <v>856</v>
      </c>
      <c r="D8" s="140">
        <v>833.33</v>
      </c>
      <c r="E8" s="140">
        <v>166.67</v>
      </c>
      <c r="F8" s="141">
        <v>1000</v>
      </c>
      <c r="G8" s="115"/>
    </row>
    <row r="9" spans="1:7" s="4" customFormat="1" ht="16.5" customHeight="1">
      <c r="A9" s="123">
        <v>1</v>
      </c>
      <c r="B9" s="125">
        <v>6</v>
      </c>
      <c r="C9" s="124" t="s">
        <v>857</v>
      </c>
      <c r="D9" s="140">
        <v>1000</v>
      </c>
      <c r="E9" s="140">
        <v>200</v>
      </c>
      <c r="F9" s="141">
        <v>1200</v>
      </c>
      <c r="G9" s="115"/>
    </row>
    <row r="10" spans="1:7" s="4" customFormat="1" ht="16.5" customHeight="1">
      <c r="A10" s="123">
        <v>1</v>
      </c>
      <c r="B10" s="125">
        <v>7</v>
      </c>
      <c r="C10" s="124" t="s">
        <v>858</v>
      </c>
      <c r="D10" s="140">
        <v>1166.67</v>
      </c>
      <c r="E10" s="140">
        <v>233.3</v>
      </c>
      <c r="F10" s="141">
        <v>1400</v>
      </c>
      <c r="G10" s="115"/>
    </row>
    <row r="11" spans="1:7" s="4" customFormat="1" ht="15.75">
      <c r="A11" s="232" t="s">
        <v>634</v>
      </c>
      <c r="B11" s="232"/>
      <c r="C11" s="232"/>
      <c r="D11" s="232"/>
      <c r="E11" s="142"/>
      <c r="F11" s="136"/>
      <c r="G11" s="115"/>
    </row>
    <row r="12" spans="1:7" s="4" customFormat="1" ht="51.75">
      <c r="A12" s="8">
        <v>2</v>
      </c>
      <c r="B12" s="81" t="s">
        <v>635</v>
      </c>
      <c r="C12" s="124" t="s">
        <v>859</v>
      </c>
      <c r="D12" s="140">
        <f t="shared" ref="D12:D134" si="2">F12-E12</f>
        <v>208.33333333333334</v>
      </c>
      <c r="E12" s="140">
        <f t="shared" ref="E12:E23" si="3">F12*20/120</f>
        <v>41.666666666666664</v>
      </c>
      <c r="F12" s="141">
        <v>250</v>
      </c>
      <c r="G12" s="115"/>
    </row>
    <row r="13" spans="1:7" s="4" customFormat="1" ht="51.75">
      <c r="A13" s="8">
        <v>2</v>
      </c>
      <c r="B13" s="143" t="s">
        <v>675</v>
      </c>
      <c r="C13" s="124" t="s">
        <v>860</v>
      </c>
      <c r="D13" s="140">
        <f t="shared" si="2"/>
        <v>141.66666666666666</v>
      </c>
      <c r="E13" s="140">
        <f t="shared" si="3"/>
        <v>28.333333333333332</v>
      </c>
      <c r="F13" s="141">
        <v>170</v>
      </c>
      <c r="G13" s="115"/>
    </row>
    <row r="14" spans="1:7" s="4" customFormat="1" ht="51.75">
      <c r="A14" s="8">
        <v>2</v>
      </c>
      <c r="B14" s="81">
        <v>2</v>
      </c>
      <c r="C14" s="124" t="s">
        <v>861</v>
      </c>
      <c r="D14" s="140">
        <f t="shared" si="2"/>
        <v>166.66666666666666</v>
      </c>
      <c r="E14" s="140">
        <f t="shared" si="3"/>
        <v>33.333333333333336</v>
      </c>
      <c r="F14" s="141">
        <v>200</v>
      </c>
      <c r="G14" s="115"/>
    </row>
    <row r="15" spans="1:7" s="4" customFormat="1" ht="51.75">
      <c r="A15" s="8">
        <v>2</v>
      </c>
      <c r="B15" s="81" t="s">
        <v>676</v>
      </c>
      <c r="C15" s="124" t="s">
        <v>862</v>
      </c>
      <c r="D15" s="140">
        <f t="shared" si="2"/>
        <v>91.666666666666671</v>
      </c>
      <c r="E15" s="140">
        <f t="shared" si="3"/>
        <v>18.333333333333332</v>
      </c>
      <c r="F15" s="141">
        <v>110</v>
      </c>
      <c r="G15" s="115"/>
    </row>
    <row r="16" spans="1:7" s="4" customFormat="1">
      <c r="A16" s="8">
        <v>2</v>
      </c>
      <c r="B16" s="81">
        <v>3</v>
      </c>
      <c r="C16" s="124" t="s">
        <v>863</v>
      </c>
      <c r="D16" s="140">
        <f t="shared" si="2"/>
        <v>125</v>
      </c>
      <c r="E16" s="140">
        <f t="shared" si="3"/>
        <v>25</v>
      </c>
      <c r="F16" s="141">
        <v>150</v>
      </c>
      <c r="G16" s="115"/>
    </row>
    <row r="17" spans="1:7" s="4" customFormat="1">
      <c r="A17" s="8">
        <v>2</v>
      </c>
      <c r="B17" s="81" t="s">
        <v>677</v>
      </c>
      <c r="C17" s="124" t="s">
        <v>864</v>
      </c>
      <c r="D17" s="140">
        <f t="shared" si="2"/>
        <v>91.666666666666671</v>
      </c>
      <c r="E17" s="140">
        <f t="shared" si="3"/>
        <v>18.333333333333332</v>
      </c>
      <c r="F17" s="141">
        <v>110</v>
      </c>
      <c r="G17" s="115"/>
    </row>
    <row r="18" spans="1:7" s="4" customFormat="1">
      <c r="A18" s="8">
        <v>2</v>
      </c>
      <c r="B18" s="81" t="s">
        <v>678</v>
      </c>
      <c r="C18" s="124" t="s">
        <v>865</v>
      </c>
      <c r="D18" s="140">
        <f t="shared" si="2"/>
        <v>83.333333333333329</v>
      </c>
      <c r="E18" s="140">
        <f t="shared" si="3"/>
        <v>16.666666666666668</v>
      </c>
      <c r="F18" s="141">
        <v>100</v>
      </c>
      <c r="G18" s="115"/>
    </row>
    <row r="19" spans="1:7" s="4" customFormat="1">
      <c r="A19" s="8">
        <v>2</v>
      </c>
      <c r="B19" s="81" t="s">
        <v>679</v>
      </c>
      <c r="C19" s="124" t="s">
        <v>866</v>
      </c>
      <c r="D19" s="140">
        <f t="shared" si="2"/>
        <v>50</v>
      </c>
      <c r="E19" s="140">
        <f t="shared" si="3"/>
        <v>10</v>
      </c>
      <c r="F19" s="141">
        <v>60</v>
      </c>
      <c r="G19" s="115"/>
    </row>
    <row r="20" spans="1:7" s="4" customFormat="1">
      <c r="A20" s="8">
        <v>2</v>
      </c>
      <c r="B20" s="81" t="s">
        <v>680</v>
      </c>
      <c r="C20" s="124" t="s">
        <v>867</v>
      </c>
      <c r="D20" s="140">
        <f t="shared" si="2"/>
        <v>183.33333333333334</v>
      </c>
      <c r="E20" s="140">
        <f t="shared" si="3"/>
        <v>36.666666666666664</v>
      </c>
      <c r="F20" s="141">
        <v>220</v>
      </c>
      <c r="G20" s="115"/>
    </row>
    <row r="21" spans="1:7" s="4" customFormat="1">
      <c r="A21" s="8">
        <v>2</v>
      </c>
      <c r="B21" s="81" t="s">
        <v>681</v>
      </c>
      <c r="C21" s="124" t="s">
        <v>868</v>
      </c>
      <c r="D21" s="140">
        <f t="shared" si="2"/>
        <v>165</v>
      </c>
      <c r="E21" s="140">
        <f t="shared" si="3"/>
        <v>33</v>
      </c>
      <c r="F21" s="141">
        <v>198</v>
      </c>
      <c r="G21" s="115"/>
    </row>
    <row r="22" spans="1:7" s="4" customFormat="1">
      <c r="A22" s="8">
        <v>2</v>
      </c>
      <c r="B22" s="81" t="s">
        <v>682</v>
      </c>
      <c r="C22" s="12" t="s">
        <v>869</v>
      </c>
      <c r="D22" s="140">
        <f t="shared" si="2"/>
        <v>1416.6666666666667</v>
      </c>
      <c r="E22" s="140">
        <f t="shared" si="3"/>
        <v>283.33333333333331</v>
      </c>
      <c r="F22" s="141">
        <v>1700</v>
      </c>
      <c r="G22" s="115"/>
    </row>
    <row r="23" spans="1:7" s="4" customFormat="1">
      <c r="A23" s="8">
        <v>2</v>
      </c>
      <c r="B23" s="81" t="s">
        <v>683</v>
      </c>
      <c r="C23" s="12" t="s">
        <v>870</v>
      </c>
      <c r="D23" s="140">
        <f t="shared" si="2"/>
        <v>1275</v>
      </c>
      <c r="E23" s="140">
        <f t="shared" si="3"/>
        <v>255</v>
      </c>
      <c r="F23" s="141">
        <v>1530</v>
      </c>
      <c r="G23" s="115"/>
    </row>
    <row r="24" spans="1:7" s="4" customFormat="1" ht="15.75">
      <c r="A24" s="233" t="s">
        <v>637</v>
      </c>
      <c r="B24" s="233"/>
      <c r="C24" s="233"/>
      <c r="D24" s="233"/>
      <c r="E24" s="142"/>
      <c r="F24" s="144"/>
      <c r="G24" s="115"/>
    </row>
    <row r="25" spans="1:7" s="4" customFormat="1">
      <c r="A25" s="125">
        <v>3</v>
      </c>
      <c r="B25" s="145" t="s">
        <v>638</v>
      </c>
      <c r="C25" s="126" t="s">
        <v>871</v>
      </c>
      <c r="D25" s="140">
        <f t="shared" si="2"/>
        <v>114.16666666666667</v>
      </c>
      <c r="E25" s="140">
        <f t="shared" ref="E25:E147" si="4">F25*20/120</f>
        <v>22.833333333333332</v>
      </c>
      <c r="F25" s="146">
        <v>137</v>
      </c>
      <c r="G25" s="115"/>
    </row>
    <row r="26" spans="1:7" s="4" customFormat="1">
      <c r="A26" s="125">
        <v>3</v>
      </c>
      <c r="B26" s="145" t="s">
        <v>675</v>
      </c>
      <c r="C26" s="126" t="s">
        <v>872</v>
      </c>
      <c r="D26" s="140">
        <f t="shared" si="2"/>
        <v>45.833333333333336</v>
      </c>
      <c r="E26" s="140">
        <f t="shared" si="4"/>
        <v>9.1666666666666661</v>
      </c>
      <c r="F26" s="146">
        <v>55</v>
      </c>
      <c r="G26" s="115"/>
    </row>
    <row r="27" spans="1:7" s="4" customFormat="1">
      <c r="A27" s="125">
        <v>3</v>
      </c>
      <c r="B27" s="145">
        <v>2</v>
      </c>
      <c r="C27" s="126" t="s">
        <v>873</v>
      </c>
      <c r="D27" s="140">
        <f t="shared" si="2"/>
        <v>114.16666666666667</v>
      </c>
      <c r="E27" s="140">
        <f t="shared" si="4"/>
        <v>22.833333333333332</v>
      </c>
      <c r="F27" s="146">
        <v>137</v>
      </c>
      <c r="G27" s="115"/>
    </row>
    <row r="28" spans="1:7" ht="21" customHeight="1">
      <c r="A28" s="125">
        <v>3</v>
      </c>
      <c r="B28" s="145" t="s">
        <v>676</v>
      </c>
      <c r="C28" s="126" t="s">
        <v>874</v>
      </c>
      <c r="D28" s="140">
        <f t="shared" si="2"/>
        <v>45.833333333333336</v>
      </c>
      <c r="E28" s="140">
        <f t="shared" si="4"/>
        <v>9.1666666666666661</v>
      </c>
      <c r="F28" s="146">
        <v>55</v>
      </c>
    </row>
    <row r="29" spans="1:7" ht="21" customHeight="1">
      <c r="A29" s="125">
        <v>3</v>
      </c>
      <c r="B29" s="145" t="s">
        <v>684</v>
      </c>
      <c r="C29" s="127" t="s">
        <v>875</v>
      </c>
      <c r="D29" s="140">
        <f t="shared" si="2"/>
        <v>108.33333333333333</v>
      </c>
      <c r="E29" s="140">
        <f t="shared" si="4"/>
        <v>21.666666666666668</v>
      </c>
      <c r="F29" s="146">
        <v>130</v>
      </c>
    </row>
    <row r="30" spans="1:7" ht="22.5" customHeight="1">
      <c r="A30" s="125">
        <v>3</v>
      </c>
      <c r="B30" s="145" t="s">
        <v>677</v>
      </c>
      <c r="C30" s="127" t="s">
        <v>876</v>
      </c>
      <c r="D30" s="140">
        <f t="shared" si="2"/>
        <v>95.833333333333329</v>
      </c>
      <c r="E30" s="140">
        <f t="shared" si="4"/>
        <v>19.166666666666668</v>
      </c>
      <c r="F30" s="146">
        <v>115</v>
      </c>
    </row>
    <row r="31" spans="1:7">
      <c r="A31" s="125">
        <v>3</v>
      </c>
      <c r="B31" s="145" t="s">
        <v>678</v>
      </c>
      <c r="C31" s="127" t="s">
        <v>877</v>
      </c>
      <c r="D31" s="140">
        <f t="shared" si="2"/>
        <v>108.33333333333333</v>
      </c>
      <c r="E31" s="140">
        <f t="shared" si="4"/>
        <v>21.666666666666668</v>
      </c>
      <c r="F31" s="146">
        <v>130</v>
      </c>
    </row>
    <row r="32" spans="1:7">
      <c r="A32" s="125">
        <v>3</v>
      </c>
      <c r="B32" s="145" t="s">
        <v>679</v>
      </c>
      <c r="C32" s="127" t="s">
        <v>878</v>
      </c>
      <c r="D32" s="140">
        <f t="shared" si="2"/>
        <v>45.833333333333336</v>
      </c>
      <c r="E32" s="140">
        <f t="shared" si="4"/>
        <v>9.1666666666666661</v>
      </c>
      <c r="F32" s="146">
        <v>55</v>
      </c>
    </row>
    <row r="33" spans="1:6">
      <c r="A33" s="125">
        <v>3</v>
      </c>
      <c r="B33" s="145" t="s">
        <v>680</v>
      </c>
      <c r="C33" s="127" t="s">
        <v>879</v>
      </c>
      <c r="D33" s="140">
        <f t="shared" si="2"/>
        <v>110.83333333333333</v>
      </c>
      <c r="E33" s="140">
        <f t="shared" si="4"/>
        <v>22.166666666666668</v>
      </c>
      <c r="F33" s="146">
        <v>133</v>
      </c>
    </row>
    <row r="34" spans="1:6">
      <c r="A34" s="125">
        <v>3</v>
      </c>
      <c r="B34" s="145" t="s">
        <v>681</v>
      </c>
      <c r="C34" s="127" t="s">
        <v>880</v>
      </c>
      <c r="D34" s="140">
        <f t="shared" si="2"/>
        <v>45.833333333333336</v>
      </c>
      <c r="E34" s="140">
        <f t="shared" si="4"/>
        <v>9.1666666666666661</v>
      </c>
      <c r="F34" s="146">
        <v>55</v>
      </c>
    </row>
    <row r="35" spans="1:6">
      <c r="A35" s="125">
        <v>3</v>
      </c>
      <c r="B35" s="145" t="s">
        <v>682</v>
      </c>
      <c r="C35" s="127" t="s">
        <v>881</v>
      </c>
      <c r="D35" s="140">
        <f t="shared" si="2"/>
        <v>118.33333333333333</v>
      </c>
      <c r="E35" s="140">
        <f t="shared" si="4"/>
        <v>23.666666666666668</v>
      </c>
      <c r="F35" s="146">
        <v>142</v>
      </c>
    </row>
    <row r="36" spans="1:6">
      <c r="A36" s="125">
        <v>3</v>
      </c>
      <c r="B36" s="145" t="s">
        <v>683</v>
      </c>
      <c r="C36" s="127" t="s">
        <v>882</v>
      </c>
      <c r="D36" s="140">
        <f t="shared" si="2"/>
        <v>45.833333333333336</v>
      </c>
      <c r="E36" s="140">
        <f t="shared" si="4"/>
        <v>9.1666666666666661</v>
      </c>
      <c r="F36" s="146">
        <v>55</v>
      </c>
    </row>
    <row r="37" spans="1:6">
      <c r="A37" s="125">
        <v>3</v>
      </c>
      <c r="B37" s="145" t="s">
        <v>685</v>
      </c>
      <c r="C37" s="127" t="s">
        <v>883</v>
      </c>
      <c r="D37" s="140">
        <f t="shared" si="2"/>
        <v>118.33333333333333</v>
      </c>
      <c r="E37" s="140">
        <f t="shared" si="4"/>
        <v>23.666666666666668</v>
      </c>
      <c r="F37" s="146">
        <v>142</v>
      </c>
    </row>
    <row r="38" spans="1:6">
      <c r="A38" s="125">
        <v>3</v>
      </c>
      <c r="B38" s="145" t="s">
        <v>686</v>
      </c>
      <c r="C38" s="127" t="s">
        <v>884</v>
      </c>
      <c r="D38" s="140">
        <f t="shared" si="2"/>
        <v>45.833333333333336</v>
      </c>
      <c r="E38" s="140">
        <f t="shared" si="4"/>
        <v>9.1666666666666661</v>
      </c>
      <c r="F38" s="146">
        <v>55</v>
      </c>
    </row>
    <row r="39" spans="1:6">
      <c r="A39" s="125">
        <v>3</v>
      </c>
      <c r="B39" s="145" t="s">
        <v>687</v>
      </c>
      <c r="C39" s="124" t="s">
        <v>885</v>
      </c>
      <c r="D39" s="140">
        <f t="shared" si="2"/>
        <v>120.83333333333333</v>
      </c>
      <c r="E39" s="140">
        <f t="shared" si="4"/>
        <v>24.166666666666668</v>
      </c>
      <c r="F39" s="146">
        <v>145</v>
      </c>
    </row>
    <row r="40" spans="1:6">
      <c r="A40" s="125">
        <v>3</v>
      </c>
      <c r="B40" s="145" t="s">
        <v>688</v>
      </c>
      <c r="C40" s="124" t="s">
        <v>886</v>
      </c>
      <c r="D40" s="140">
        <f t="shared" si="2"/>
        <v>50</v>
      </c>
      <c r="E40" s="140">
        <f t="shared" si="4"/>
        <v>10</v>
      </c>
      <c r="F40" s="146">
        <v>60</v>
      </c>
    </row>
    <row r="41" spans="1:6">
      <c r="A41" s="125">
        <v>3</v>
      </c>
      <c r="B41" s="145" t="s">
        <v>689</v>
      </c>
      <c r="C41" s="127" t="s">
        <v>887</v>
      </c>
      <c r="D41" s="140">
        <f t="shared" si="2"/>
        <v>109.16666666666667</v>
      </c>
      <c r="E41" s="140">
        <f t="shared" si="4"/>
        <v>21.833333333333332</v>
      </c>
      <c r="F41" s="146">
        <v>131</v>
      </c>
    </row>
    <row r="42" spans="1:6">
      <c r="A42" s="125">
        <v>3</v>
      </c>
      <c r="B42" s="145" t="s">
        <v>690</v>
      </c>
      <c r="C42" s="127" t="s">
        <v>888</v>
      </c>
      <c r="D42" s="140">
        <f t="shared" si="2"/>
        <v>45.833333333333336</v>
      </c>
      <c r="E42" s="140">
        <f t="shared" si="4"/>
        <v>9.1666666666666661</v>
      </c>
      <c r="F42" s="146">
        <v>55</v>
      </c>
    </row>
    <row r="43" spans="1:6">
      <c r="A43" s="125">
        <v>3</v>
      </c>
      <c r="B43" s="145" t="s">
        <v>691</v>
      </c>
      <c r="C43" s="127" t="s">
        <v>889</v>
      </c>
      <c r="D43" s="140">
        <f t="shared" si="2"/>
        <v>114.16666666666667</v>
      </c>
      <c r="E43" s="140">
        <f t="shared" si="4"/>
        <v>22.833333333333332</v>
      </c>
      <c r="F43" s="146">
        <v>137</v>
      </c>
    </row>
    <row r="44" spans="1:6">
      <c r="A44" s="125">
        <v>3</v>
      </c>
      <c r="B44" s="145" t="s">
        <v>692</v>
      </c>
      <c r="C44" s="127" t="s">
        <v>890</v>
      </c>
      <c r="D44" s="140">
        <f t="shared" si="2"/>
        <v>45.833333333333336</v>
      </c>
      <c r="E44" s="140">
        <f t="shared" si="4"/>
        <v>9.1666666666666661</v>
      </c>
      <c r="F44" s="146">
        <v>55</v>
      </c>
    </row>
    <row r="45" spans="1:6">
      <c r="A45" s="125">
        <v>3</v>
      </c>
      <c r="B45" s="145" t="s">
        <v>693</v>
      </c>
      <c r="C45" s="127" t="s">
        <v>891</v>
      </c>
      <c r="D45" s="140">
        <f t="shared" si="2"/>
        <v>130.83333333333334</v>
      </c>
      <c r="E45" s="140">
        <f t="shared" si="4"/>
        <v>26.166666666666668</v>
      </c>
      <c r="F45" s="146">
        <v>157</v>
      </c>
    </row>
    <row r="46" spans="1:6">
      <c r="A46" s="125">
        <v>3</v>
      </c>
      <c r="B46" s="145" t="s">
        <v>694</v>
      </c>
      <c r="C46" s="127" t="s">
        <v>892</v>
      </c>
      <c r="D46" s="140">
        <f t="shared" si="2"/>
        <v>117.5</v>
      </c>
      <c r="E46" s="140">
        <f t="shared" si="4"/>
        <v>23.5</v>
      </c>
      <c r="F46" s="146">
        <v>141</v>
      </c>
    </row>
    <row r="47" spans="1:6">
      <c r="A47" s="125">
        <v>3</v>
      </c>
      <c r="B47" s="145" t="s">
        <v>695</v>
      </c>
      <c r="C47" s="127" t="s">
        <v>893</v>
      </c>
      <c r="D47" s="140">
        <f t="shared" si="2"/>
        <v>124.16666666666667</v>
      </c>
      <c r="E47" s="140">
        <f t="shared" si="4"/>
        <v>24.833333333333332</v>
      </c>
      <c r="F47" s="146">
        <v>149</v>
      </c>
    </row>
    <row r="48" spans="1:6">
      <c r="A48" s="125">
        <v>3</v>
      </c>
      <c r="B48" s="145" t="s">
        <v>696</v>
      </c>
      <c r="C48" s="127" t="s">
        <v>894</v>
      </c>
      <c r="D48" s="140">
        <f t="shared" si="2"/>
        <v>111.66666666666667</v>
      </c>
      <c r="E48" s="140">
        <f t="shared" si="4"/>
        <v>22.333333333333332</v>
      </c>
      <c r="F48" s="146">
        <v>134</v>
      </c>
    </row>
    <row r="49" spans="1:6">
      <c r="A49" s="125">
        <v>3</v>
      </c>
      <c r="B49" s="145" t="s">
        <v>697</v>
      </c>
      <c r="C49" s="127" t="s">
        <v>895</v>
      </c>
      <c r="D49" s="140">
        <f t="shared" si="2"/>
        <v>109.16666666666667</v>
      </c>
      <c r="E49" s="140">
        <f t="shared" si="4"/>
        <v>21.833333333333332</v>
      </c>
      <c r="F49" s="146">
        <v>131</v>
      </c>
    </row>
    <row r="50" spans="1:6">
      <c r="A50" s="125">
        <v>3</v>
      </c>
      <c r="B50" s="145" t="s">
        <v>698</v>
      </c>
      <c r="C50" s="127" t="s">
        <v>896</v>
      </c>
      <c r="D50" s="140">
        <f t="shared" si="2"/>
        <v>45.833333333333336</v>
      </c>
      <c r="E50" s="140">
        <f t="shared" si="4"/>
        <v>9.1666666666666661</v>
      </c>
      <c r="F50" s="146">
        <v>55</v>
      </c>
    </row>
    <row r="51" spans="1:6">
      <c r="A51" s="125">
        <v>3</v>
      </c>
      <c r="B51" s="145" t="s">
        <v>699</v>
      </c>
      <c r="C51" s="127" t="s">
        <v>897</v>
      </c>
      <c r="D51" s="140">
        <f t="shared" si="2"/>
        <v>85</v>
      </c>
      <c r="E51" s="140">
        <f t="shared" si="4"/>
        <v>17</v>
      </c>
      <c r="F51" s="146">
        <v>102</v>
      </c>
    </row>
    <row r="52" spans="1:6">
      <c r="A52" s="125">
        <v>3</v>
      </c>
      <c r="B52" s="145" t="s">
        <v>700</v>
      </c>
      <c r="C52" s="127" t="s">
        <v>898</v>
      </c>
      <c r="D52" s="140">
        <f t="shared" si="2"/>
        <v>76.666666666666671</v>
      </c>
      <c r="E52" s="140">
        <f t="shared" si="4"/>
        <v>15.333333333333334</v>
      </c>
      <c r="F52" s="146">
        <v>92</v>
      </c>
    </row>
    <row r="53" spans="1:6">
      <c r="A53" s="125">
        <v>3</v>
      </c>
      <c r="B53" s="145" t="s">
        <v>701</v>
      </c>
      <c r="C53" s="127" t="s">
        <v>899</v>
      </c>
      <c r="D53" s="140">
        <f t="shared" si="2"/>
        <v>113.33333333333333</v>
      </c>
      <c r="E53" s="140">
        <f t="shared" si="4"/>
        <v>22.666666666666668</v>
      </c>
      <c r="F53" s="146">
        <v>136</v>
      </c>
    </row>
    <row r="54" spans="1:6">
      <c r="A54" s="125">
        <v>3</v>
      </c>
      <c r="B54" s="145" t="s">
        <v>702</v>
      </c>
      <c r="C54" s="127" t="s">
        <v>900</v>
      </c>
      <c r="D54" s="140">
        <f t="shared" si="2"/>
        <v>45.833333333333336</v>
      </c>
      <c r="E54" s="140">
        <f t="shared" si="4"/>
        <v>9.1666666666666661</v>
      </c>
      <c r="F54" s="146">
        <v>55</v>
      </c>
    </row>
    <row r="55" spans="1:6">
      <c r="A55" s="125">
        <v>3</v>
      </c>
      <c r="B55" s="145" t="s">
        <v>533</v>
      </c>
      <c r="C55" s="124" t="s">
        <v>901</v>
      </c>
      <c r="D55" s="140">
        <f t="shared" si="2"/>
        <v>113.33333333333333</v>
      </c>
      <c r="E55" s="140">
        <f t="shared" si="4"/>
        <v>22.666666666666668</v>
      </c>
      <c r="F55" s="146">
        <v>136</v>
      </c>
    </row>
    <row r="56" spans="1:6">
      <c r="A56" s="125">
        <v>3</v>
      </c>
      <c r="B56" s="145" t="s">
        <v>703</v>
      </c>
      <c r="C56" s="124" t="s">
        <v>902</v>
      </c>
      <c r="D56" s="140">
        <f t="shared" si="2"/>
        <v>45.833333333333336</v>
      </c>
      <c r="E56" s="140">
        <f t="shared" si="4"/>
        <v>9.1666666666666661</v>
      </c>
      <c r="F56" s="146">
        <v>55</v>
      </c>
    </row>
    <row r="57" spans="1:6">
      <c r="A57" s="125">
        <v>3</v>
      </c>
      <c r="B57" s="145" t="s">
        <v>534</v>
      </c>
      <c r="C57" s="124" t="s">
        <v>903</v>
      </c>
      <c r="D57" s="140">
        <f t="shared" si="2"/>
        <v>178.33333333333334</v>
      </c>
      <c r="E57" s="140">
        <f t="shared" si="4"/>
        <v>35.666666666666664</v>
      </c>
      <c r="F57" s="146">
        <v>214</v>
      </c>
    </row>
    <row r="58" spans="1:6">
      <c r="A58" s="125">
        <v>3</v>
      </c>
      <c r="B58" s="145" t="s">
        <v>704</v>
      </c>
      <c r="C58" s="124" t="s">
        <v>904</v>
      </c>
      <c r="D58" s="140">
        <f t="shared" si="2"/>
        <v>95.833333333333329</v>
      </c>
      <c r="E58" s="140">
        <f t="shared" si="4"/>
        <v>19.166666666666668</v>
      </c>
      <c r="F58" s="146">
        <v>115</v>
      </c>
    </row>
    <row r="59" spans="1:6">
      <c r="A59" s="125">
        <v>3</v>
      </c>
      <c r="B59" s="145" t="s">
        <v>705</v>
      </c>
      <c r="C59" s="124" t="s">
        <v>905</v>
      </c>
      <c r="D59" s="140">
        <f t="shared" si="2"/>
        <v>120.83333333333333</v>
      </c>
      <c r="E59" s="140">
        <f t="shared" si="4"/>
        <v>24.166666666666668</v>
      </c>
      <c r="F59" s="146">
        <v>145</v>
      </c>
    </row>
    <row r="60" spans="1:6">
      <c r="A60" s="125">
        <v>3</v>
      </c>
      <c r="B60" s="145" t="s">
        <v>706</v>
      </c>
      <c r="C60" s="124" t="s">
        <v>905</v>
      </c>
      <c r="D60" s="140">
        <f t="shared" si="2"/>
        <v>45.833333333333336</v>
      </c>
      <c r="E60" s="140">
        <f t="shared" si="4"/>
        <v>9.1666666666666661</v>
      </c>
      <c r="F60" s="146">
        <v>55</v>
      </c>
    </row>
    <row r="61" spans="1:6">
      <c r="A61" s="125">
        <v>3</v>
      </c>
      <c r="B61" s="145" t="s">
        <v>707</v>
      </c>
      <c r="C61" s="124" t="s">
        <v>906</v>
      </c>
      <c r="D61" s="140">
        <f t="shared" si="2"/>
        <v>113.33333333333333</v>
      </c>
      <c r="E61" s="140">
        <f t="shared" si="4"/>
        <v>22.666666666666668</v>
      </c>
      <c r="F61" s="146">
        <v>136</v>
      </c>
    </row>
    <row r="62" spans="1:6">
      <c r="A62" s="125">
        <v>3</v>
      </c>
      <c r="B62" s="145" t="s">
        <v>708</v>
      </c>
      <c r="C62" s="124" t="s">
        <v>907</v>
      </c>
      <c r="D62" s="140">
        <f t="shared" si="2"/>
        <v>45.833333333333336</v>
      </c>
      <c r="E62" s="140">
        <f t="shared" si="4"/>
        <v>9.1666666666666661</v>
      </c>
      <c r="F62" s="146">
        <v>55</v>
      </c>
    </row>
    <row r="63" spans="1:6">
      <c r="A63" s="125">
        <v>3</v>
      </c>
      <c r="B63" s="145" t="s">
        <v>709</v>
      </c>
      <c r="C63" s="127" t="s">
        <v>908</v>
      </c>
      <c r="D63" s="140">
        <f t="shared" si="2"/>
        <v>117.5</v>
      </c>
      <c r="E63" s="140">
        <f t="shared" si="4"/>
        <v>23.5</v>
      </c>
      <c r="F63" s="146">
        <v>141</v>
      </c>
    </row>
    <row r="64" spans="1:6">
      <c r="A64" s="125">
        <v>3</v>
      </c>
      <c r="B64" s="145" t="s">
        <v>710</v>
      </c>
      <c r="C64" s="127" t="s">
        <v>909</v>
      </c>
      <c r="D64" s="140">
        <f t="shared" si="2"/>
        <v>50</v>
      </c>
      <c r="E64" s="140">
        <f t="shared" si="4"/>
        <v>10</v>
      </c>
      <c r="F64" s="146">
        <v>60</v>
      </c>
    </row>
    <row r="65" spans="1:6">
      <c r="A65" s="125">
        <v>3</v>
      </c>
      <c r="B65" s="145" t="s">
        <v>711</v>
      </c>
      <c r="C65" s="124" t="s">
        <v>910</v>
      </c>
      <c r="D65" s="140">
        <f t="shared" si="2"/>
        <v>173.33333333333334</v>
      </c>
      <c r="E65" s="140">
        <f t="shared" si="4"/>
        <v>34.666666666666664</v>
      </c>
      <c r="F65" s="146">
        <v>208</v>
      </c>
    </row>
    <row r="66" spans="1:6">
      <c r="A66" s="125">
        <v>3</v>
      </c>
      <c r="B66" s="145" t="s">
        <v>712</v>
      </c>
      <c r="C66" s="124" t="s">
        <v>911</v>
      </c>
      <c r="D66" s="140">
        <f t="shared" si="2"/>
        <v>155.83333333333334</v>
      </c>
      <c r="E66" s="140">
        <f t="shared" si="4"/>
        <v>31.166666666666668</v>
      </c>
      <c r="F66" s="146">
        <v>187</v>
      </c>
    </row>
    <row r="67" spans="1:6">
      <c r="A67" s="125">
        <v>3</v>
      </c>
      <c r="B67" s="145" t="s">
        <v>713</v>
      </c>
      <c r="C67" s="124" t="s">
        <v>912</v>
      </c>
      <c r="D67" s="140">
        <f t="shared" si="2"/>
        <v>115.83333333333333</v>
      </c>
      <c r="E67" s="140">
        <f t="shared" si="4"/>
        <v>23.166666666666668</v>
      </c>
      <c r="F67" s="146">
        <v>139</v>
      </c>
    </row>
    <row r="68" spans="1:6">
      <c r="A68" s="125">
        <v>3</v>
      </c>
      <c r="B68" s="145" t="s">
        <v>714</v>
      </c>
      <c r="C68" s="124" t="s">
        <v>913</v>
      </c>
      <c r="D68" s="140">
        <f t="shared" si="2"/>
        <v>45.833333333333336</v>
      </c>
      <c r="E68" s="140">
        <f t="shared" si="4"/>
        <v>9.1666666666666661</v>
      </c>
      <c r="F68" s="146">
        <v>55</v>
      </c>
    </row>
    <row r="69" spans="1:6">
      <c r="A69" s="125">
        <v>3</v>
      </c>
      <c r="B69" s="145" t="s">
        <v>715</v>
      </c>
      <c r="C69" s="127" t="s">
        <v>914</v>
      </c>
      <c r="D69" s="140">
        <f t="shared" si="2"/>
        <v>110</v>
      </c>
      <c r="E69" s="140">
        <f t="shared" si="4"/>
        <v>22</v>
      </c>
      <c r="F69" s="146">
        <v>132</v>
      </c>
    </row>
    <row r="70" spans="1:6">
      <c r="A70" s="125">
        <v>3</v>
      </c>
      <c r="B70" s="145" t="s">
        <v>716</v>
      </c>
      <c r="C70" s="127" t="s">
        <v>915</v>
      </c>
      <c r="D70" s="140">
        <f t="shared" si="2"/>
        <v>45.833333333333336</v>
      </c>
      <c r="E70" s="140">
        <f t="shared" si="4"/>
        <v>9.1666666666666661</v>
      </c>
      <c r="F70" s="146">
        <v>55</v>
      </c>
    </row>
    <row r="71" spans="1:6">
      <c r="A71" s="125">
        <v>3</v>
      </c>
      <c r="B71" s="145" t="s">
        <v>717</v>
      </c>
      <c r="C71" s="127" t="s">
        <v>916</v>
      </c>
      <c r="D71" s="140">
        <f t="shared" si="2"/>
        <v>111.66666666666667</v>
      </c>
      <c r="E71" s="140">
        <f t="shared" si="4"/>
        <v>22.333333333333332</v>
      </c>
      <c r="F71" s="146">
        <v>134</v>
      </c>
    </row>
    <row r="72" spans="1:6">
      <c r="A72" s="125">
        <v>3</v>
      </c>
      <c r="B72" s="145" t="s">
        <v>718</v>
      </c>
      <c r="C72" s="127" t="s">
        <v>917</v>
      </c>
      <c r="D72" s="140">
        <f t="shared" si="2"/>
        <v>45.833333333333336</v>
      </c>
      <c r="E72" s="140">
        <f t="shared" si="4"/>
        <v>9.1666666666666661</v>
      </c>
      <c r="F72" s="146">
        <v>55</v>
      </c>
    </row>
    <row r="73" spans="1:6">
      <c r="A73" s="125">
        <v>3</v>
      </c>
      <c r="B73" s="145" t="s">
        <v>719</v>
      </c>
      <c r="C73" s="127" t="s">
        <v>918</v>
      </c>
      <c r="D73" s="140">
        <f t="shared" si="2"/>
        <v>111.66666666666667</v>
      </c>
      <c r="E73" s="140">
        <f t="shared" si="4"/>
        <v>22.333333333333332</v>
      </c>
      <c r="F73" s="146">
        <v>134</v>
      </c>
    </row>
    <row r="74" spans="1:6">
      <c r="A74" s="125">
        <v>3</v>
      </c>
      <c r="B74" s="145" t="s">
        <v>720</v>
      </c>
      <c r="C74" s="127" t="s">
        <v>919</v>
      </c>
      <c r="D74" s="140">
        <f t="shared" si="2"/>
        <v>45.833333333333336</v>
      </c>
      <c r="E74" s="140">
        <f t="shared" si="4"/>
        <v>9.1666666666666661</v>
      </c>
      <c r="F74" s="146">
        <v>55</v>
      </c>
    </row>
    <row r="75" spans="1:6">
      <c r="A75" s="125">
        <v>3</v>
      </c>
      <c r="B75" s="145" t="s">
        <v>721</v>
      </c>
      <c r="C75" s="127" t="s">
        <v>920</v>
      </c>
      <c r="D75" s="140">
        <f t="shared" si="2"/>
        <v>90.833333333333329</v>
      </c>
      <c r="E75" s="140">
        <f t="shared" si="4"/>
        <v>18.166666666666668</v>
      </c>
      <c r="F75" s="146">
        <v>109</v>
      </c>
    </row>
    <row r="76" spans="1:6">
      <c r="A76" s="125">
        <v>3</v>
      </c>
      <c r="B76" s="145" t="s">
        <v>722</v>
      </c>
      <c r="C76" s="127" t="s">
        <v>921</v>
      </c>
      <c r="D76" s="140">
        <f t="shared" si="2"/>
        <v>81.666666666666671</v>
      </c>
      <c r="E76" s="140">
        <f t="shared" si="4"/>
        <v>16.333333333333332</v>
      </c>
      <c r="F76" s="146">
        <v>98</v>
      </c>
    </row>
    <row r="77" spans="1:6" ht="26.25">
      <c r="A77" s="125">
        <v>3</v>
      </c>
      <c r="B77" s="145" t="s">
        <v>723</v>
      </c>
      <c r="C77" s="124" t="s">
        <v>922</v>
      </c>
      <c r="D77" s="140">
        <f t="shared" si="2"/>
        <v>500</v>
      </c>
      <c r="E77" s="140">
        <f t="shared" si="4"/>
        <v>100</v>
      </c>
      <c r="F77" s="146">
        <v>600</v>
      </c>
    </row>
    <row r="78" spans="1:6" ht="26.25">
      <c r="A78" s="125">
        <v>3</v>
      </c>
      <c r="B78" s="145" t="s">
        <v>724</v>
      </c>
      <c r="C78" s="124" t="s">
        <v>923</v>
      </c>
      <c r="D78" s="140">
        <f t="shared" si="2"/>
        <v>260.83333333333331</v>
      </c>
      <c r="E78" s="140">
        <f t="shared" si="4"/>
        <v>52.166666666666664</v>
      </c>
      <c r="F78" s="146">
        <v>313</v>
      </c>
    </row>
    <row r="79" spans="1:6" ht="26.25">
      <c r="A79" s="125">
        <v>3</v>
      </c>
      <c r="B79" s="145" t="s">
        <v>725</v>
      </c>
      <c r="C79" s="124" t="s">
        <v>924</v>
      </c>
      <c r="D79" s="140">
        <f t="shared" si="2"/>
        <v>666.66666666666663</v>
      </c>
      <c r="E79" s="140">
        <f t="shared" si="4"/>
        <v>133.33333333333334</v>
      </c>
      <c r="F79" s="146">
        <v>800</v>
      </c>
    </row>
    <row r="80" spans="1:6" ht="26.25">
      <c r="A80" s="125">
        <v>3</v>
      </c>
      <c r="B80" s="145" t="s">
        <v>726</v>
      </c>
      <c r="C80" s="124" t="s">
        <v>925</v>
      </c>
      <c r="D80" s="140">
        <f t="shared" si="2"/>
        <v>348.33333333333331</v>
      </c>
      <c r="E80" s="140">
        <f t="shared" si="4"/>
        <v>69.666666666666671</v>
      </c>
      <c r="F80" s="146">
        <v>418</v>
      </c>
    </row>
    <row r="81" spans="1:6" ht="26.25">
      <c r="A81" s="125">
        <v>3</v>
      </c>
      <c r="B81" s="145" t="s">
        <v>727</v>
      </c>
      <c r="C81" s="124" t="s">
        <v>926</v>
      </c>
      <c r="D81" s="140">
        <f t="shared" si="2"/>
        <v>833.33333333333337</v>
      </c>
      <c r="E81" s="140">
        <f t="shared" si="4"/>
        <v>166.66666666666666</v>
      </c>
      <c r="F81" s="146">
        <v>1000</v>
      </c>
    </row>
    <row r="82" spans="1:6" ht="26.25">
      <c r="A82" s="125">
        <v>3</v>
      </c>
      <c r="B82" s="145" t="s">
        <v>728</v>
      </c>
      <c r="C82" s="124" t="s">
        <v>927</v>
      </c>
      <c r="D82" s="140">
        <f t="shared" si="2"/>
        <v>435</v>
      </c>
      <c r="E82" s="140">
        <f t="shared" si="4"/>
        <v>87</v>
      </c>
      <c r="F82" s="146">
        <v>522</v>
      </c>
    </row>
    <row r="83" spans="1:6" ht="26.25">
      <c r="A83" s="125">
        <v>3</v>
      </c>
      <c r="B83" s="145" t="s">
        <v>729</v>
      </c>
      <c r="C83" s="124" t="s">
        <v>928</v>
      </c>
      <c r="D83" s="140">
        <f t="shared" si="2"/>
        <v>1000</v>
      </c>
      <c r="E83" s="140">
        <f t="shared" si="4"/>
        <v>200</v>
      </c>
      <c r="F83" s="146">
        <v>1200</v>
      </c>
    </row>
    <row r="84" spans="1:6" ht="26.25">
      <c r="A84" s="125">
        <v>3</v>
      </c>
      <c r="B84" s="145" t="s">
        <v>730</v>
      </c>
      <c r="C84" s="124" t="s">
        <v>929</v>
      </c>
      <c r="D84" s="140">
        <f t="shared" si="2"/>
        <v>522.5</v>
      </c>
      <c r="E84" s="140">
        <f t="shared" si="4"/>
        <v>104.5</v>
      </c>
      <c r="F84" s="146">
        <v>627</v>
      </c>
    </row>
    <row r="85" spans="1:6" ht="39">
      <c r="A85" s="125">
        <v>3</v>
      </c>
      <c r="B85" s="145" t="s">
        <v>731</v>
      </c>
      <c r="C85" s="124" t="s">
        <v>930</v>
      </c>
      <c r="D85" s="140">
        <f t="shared" si="2"/>
        <v>666.66666666666663</v>
      </c>
      <c r="E85" s="140">
        <f t="shared" si="4"/>
        <v>133.33333333333334</v>
      </c>
      <c r="F85" s="146">
        <v>800</v>
      </c>
    </row>
    <row r="86" spans="1:6" ht="39">
      <c r="A86" s="125">
        <v>3</v>
      </c>
      <c r="B86" s="145" t="s">
        <v>732</v>
      </c>
      <c r="C86" s="124" t="s">
        <v>931</v>
      </c>
      <c r="D86" s="140">
        <f t="shared" si="2"/>
        <v>348.33333333333331</v>
      </c>
      <c r="E86" s="140">
        <f t="shared" si="4"/>
        <v>69.666666666666671</v>
      </c>
      <c r="F86" s="146">
        <v>418</v>
      </c>
    </row>
    <row r="87" spans="1:6" ht="26.25">
      <c r="A87" s="125">
        <v>3</v>
      </c>
      <c r="B87" s="145" t="s">
        <v>733</v>
      </c>
      <c r="C87" s="124" t="s">
        <v>932</v>
      </c>
      <c r="D87" s="140">
        <f t="shared" si="2"/>
        <v>333.33333333333331</v>
      </c>
      <c r="E87" s="140">
        <f t="shared" si="4"/>
        <v>66.666666666666671</v>
      </c>
      <c r="F87" s="146">
        <v>400</v>
      </c>
    </row>
    <row r="88" spans="1:6" ht="15" customHeight="1">
      <c r="A88" s="125">
        <v>3</v>
      </c>
      <c r="B88" s="145" t="s">
        <v>734</v>
      </c>
      <c r="C88" s="124" t="s">
        <v>933</v>
      </c>
      <c r="D88" s="140">
        <f t="shared" si="2"/>
        <v>174.16666666666666</v>
      </c>
      <c r="E88" s="140">
        <f t="shared" si="4"/>
        <v>34.833333333333336</v>
      </c>
      <c r="F88" s="146">
        <v>209</v>
      </c>
    </row>
    <row r="89" spans="1:6" ht="39">
      <c r="A89" s="125">
        <v>3</v>
      </c>
      <c r="B89" s="145" t="s">
        <v>735</v>
      </c>
      <c r="C89" s="124" t="s">
        <v>934</v>
      </c>
      <c r="D89" s="140">
        <f t="shared" si="2"/>
        <v>583.33333333333337</v>
      </c>
      <c r="E89" s="140">
        <f t="shared" si="4"/>
        <v>116.66666666666667</v>
      </c>
      <c r="F89" s="146">
        <v>700</v>
      </c>
    </row>
    <row r="90" spans="1:6" ht="39">
      <c r="A90" s="125">
        <v>3</v>
      </c>
      <c r="B90" s="145" t="s">
        <v>736</v>
      </c>
      <c r="C90" s="124" t="s">
        <v>935</v>
      </c>
      <c r="D90" s="140">
        <f t="shared" si="2"/>
        <v>304.16666666666669</v>
      </c>
      <c r="E90" s="140">
        <f t="shared" si="4"/>
        <v>60.833333333333336</v>
      </c>
      <c r="F90" s="146">
        <v>365</v>
      </c>
    </row>
    <row r="91" spans="1:6" ht="26.25">
      <c r="A91" s="125">
        <v>3</v>
      </c>
      <c r="B91" s="145" t="s">
        <v>737</v>
      </c>
      <c r="C91" s="124" t="s">
        <v>936</v>
      </c>
      <c r="D91" s="140">
        <f t="shared" si="2"/>
        <v>416.66666666666669</v>
      </c>
      <c r="E91" s="140">
        <f t="shared" si="4"/>
        <v>83.333333333333329</v>
      </c>
      <c r="F91" s="146">
        <v>500</v>
      </c>
    </row>
    <row r="92" spans="1:6" ht="26.25">
      <c r="A92" s="125">
        <v>3</v>
      </c>
      <c r="B92" s="145" t="s">
        <v>738</v>
      </c>
      <c r="C92" s="124" t="s">
        <v>937</v>
      </c>
      <c r="D92" s="140">
        <f t="shared" si="2"/>
        <v>217.5</v>
      </c>
      <c r="E92" s="140">
        <f t="shared" si="4"/>
        <v>43.5</v>
      </c>
      <c r="F92" s="146">
        <v>261</v>
      </c>
    </row>
    <row r="93" spans="1:6" ht="51.75">
      <c r="A93" s="125">
        <v>3</v>
      </c>
      <c r="B93" s="145" t="s">
        <v>739</v>
      </c>
      <c r="C93" s="124" t="s">
        <v>938</v>
      </c>
      <c r="D93" s="140">
        <f t="shared" si="2"/>
        <v>916.66666666666663</v>
      </c>
      <c r="E93" s="140">
        <f t="shared" si="4"/>
        <v>183.33333333333334</v>
      </c>
      <c r="F93" s="146">
        <v>1100</v>
      </c>
    </row>
    <row r="94" spans="1:6" ht="15" customHeight="1">
      <c r="A94" s="125">
        <v>3</v>
      </c>
      <c r="B94" s="145" t="s">
        <v>740</v>
      </c>
      <c r="C94" s="124" t="s">
        <v>939</v>
      </c>
      <c r="D94" s="140">
        <f t="shared" si="2"/>
        <v>479.16666666666669</v>
      </c>
      <c r="E94" s="140">
        <f t="shared" si="4"/>
        <v>95.833333333333329</v>
      </c>
      <c r="F94" s="146">
        <v>575</v>
      </c>
    </row>
    <row r="95" spans="1:6" ht="30">
      <c r="A95" s="125">
        <v>3</v>
      </c>
      <c r="B95" s="145" t="s">
        <v>741</v>
      </c>
      <c r="C95" s="127" t="s">
        <v>940</v>
      </c>
      <c r="D95" s="140">
        <f t="shared" si="2"/>
        <v>333.33333333333331</v>
      </c>
      <c r="E95" s="140">
        <f t="shared" si="4"/>
        <v>66.666666666666671</v>
      </c>
      <c r="F95" s="146">
        <v>400</v>
      </c>
    </row>
    <row r="96" spans="1:6" ht="30">
      <c r="A96" s="125">
        <v>3</v>
      </c>
      <c r="B96" s="145" t="s">
        <v>742</v>
      </c>
      <c r="C96" s="127" t="s">
        <v>941</v>
      </c>
      <c r="D96" s="140">
        <f t="shared" si="2"/>
        <v>174.16666666666666</v>
      </c>
      <c r="E96" s="140">
        <f t="shared" si="4"/>
        <v>34.833333333333336</v>
      </c>
      <c r="F96" s="146">
        <v>209</v>
      </c>
    </row>
    <row r="97" spans="1:6" ht="45">
      <c r="A97" s="125">
        <v>3</v>
      </c>
      <c r="B97" s="145" t="s">
        <v>743</v>
      </c>
      <c r="C97" s="127" t="s">
        <v>942</v>
      </c>
      <c r="D97" s="140">
        <f t="shared" si="2"/>
        <v>929.16666666666663</v>
      </c>
      <c r="E97" s="140">
        <f t="shared" si="4"/>
        <v>185.83333333333334</v>
      </c>
      <c r="F97" s="146">
        <v>1115</v>
      </c>
    </row>
    <row r="98" spans="1:6" ht="15" customHeight="1">
      <c r="A98" s="125">
        <v>3</v>
      </c>
      <c r="B98" s="145" t="s">
        <v>744</v>
      </c>
      <c r="C98" s="127" t="s">
        <v>942</v>
      </c>
      <c r="D98" s="140">
        <f t="shared" si="2"/>
        <v>650</v>
      </c>
      <c r="E98" s="140">
        <f t="shared" si="4"/>
        <v>130</v>
      </c>
      <c r="F98" s="146">
        <v>780</v>
      </c>
    </row>
    <row r="99" spans="1:6" ht="45">
      <c r="A99" s="125">
        <v>3</v>
      </c>
      <c r="B99" s="145" t="s">
        <v>745</v>
      </c>
      <c r="C99" s="127" t="s">
        <v>943</v>
      </c>
      <c r="D99" s="140">
        <f t="shared" si="2"/>
        <v>666.66666666666663</v>
      </c>
      <c r="E99" s="140">
        <f t="shared" si="4"/>
        <v>133.33333333333334</v>
      </c>
      <c r="F99" s="146">
        <v>800</v>
      </c>
    </row>
    <row r="100" spans="1:6" ht="45">
      <c r="A100" s="125">
        <v>3</v>
      </c>
      <c r="B100" s="145" t="s">
        <v>746</v>
      </c>
      <c r="C100" s="127" t="s">
        <v>944</v>
      </c>
      <c r="D100" s="140">
        <f t="shared" si="2"/>
        <v>348.33333333333331</v>
      </c>
      <c r="E100" s="140">
        <f t="shared" si="4"/>
        <v>69.666666666666671</v>
      </c>
      <c r="F100" s="146">
        <v>418</v>
      </c>
    </row>
    <row r="101" spans="1:6" ht="60">
      <c r="A101" s="125">
        <v>3</v>
      </c>
      <c r="B101" s="145" t="s">
        <v>747</v>
      </c>
      <c r="C101" s="127" t="s">
        <v>945</v>
      </c>
      <c r="D101" s="140">
        <f t="shared" si="2"/>
        <v>929.16666666666663</v>
      </c>
      <c r="E101" s="140">
        <f t="shared" si="4"/>
        <v>185.83333333333334</v>
      </c>
      <c r="F101" s="146">
        <v>1115</v>
      </c>
    </row>
    <row r="102" spans="1:6" ht="15" customHeight="1">
      <c r="A102" s="125">
        <v>3</v>
      </c>
      <c r="B102" s="145" t="s">
        <v>748</v>
      </c>
      <c r="C102" s="127" t="s">
        <v>946</v>
      </c>
      <c r="D102" s="140">
        <f t="shared" si="2"/>
        <v>650</v>
      </c>
      <c r="E102" s="140">
        <f t="shared" si="4"/>
        <v>130</v>
      </c>
      <c r="F102" s="146">
        <v>780</v>
      </c>
    </row>
    <row r="103" spans="1:6">
      <c r="A103" s="125">
        <v>3</v>
      </c>
      <c r="B103" s="145" t="s">
        <v>749</v>
      </c>
      <c r="C103" s="127" t="s">
        <v>947</v>
      </c>
      <c r="D103" s="140">
        <f t="shared" si="2"/>
        <v>291.66666666666669</v>
      </c>
      <c r="E103" s="140">
        <f t="shared" si="4"/>
        <v>58.333333333333336</v>
      </c>
      <c r="F103" s="146">
        <v>350</v>
      </c>
    </row>
    <row r="104" spans="1:6" ht="30" customHeight="1">
      <c r="A104" s="125">
        <v>3</v>
      </c>
      <c r="B104" s="145" t="s">
        <v>750</v>
      </c>
      <c r="C104" s="127" t="s">
        <v>948</v>
      </c>
      <c r="D104" s="140">
        <f t="shared" si="2"/>
        <v>262.5</v>
      </c>
      <c r="E104" s="140">
        <f t="shared" si="4"/>
        <v>52.5</v>
      </c>
      <c r="F104" s="146">
        <v>315</v>
      </c>
    </row>
    <row r="105" spans="1:6">
      <c r="A105" s="226" t="s">
        <v>640</v>
      </c>
      <c r="B105" s="226"/>
      <c r="C105" s="226"/>
      <c r="D105" s="226"/>
      <c r="E105" s="147"/>
      <c r="F105" s="136"/>
    </row>
    <row r="106" spans="1:6" ht="26.25">
      <c r="A106" s="8">
        <v>4</v>
      </c>
      <c r="B106" s="81" t="s">
        <v>635</v>
      </c>
      <c r="C106" s="124" t="s">
        <v>949</v>
      </c>
      <c r="D106" s="140">
        <f t="shared" si="2"/>
        <v>708.33333333333337</v>
      </c>
      <c r="E106" s="140">
        <f t="shared" si="4"/>
        <v>141.66666666666666</v>
      </c>
      <c r="F106" s="141">
        <v>850</v>
      </c>
    </row>
    <row r="107" spans="1:6" ht="26.25">
      <c r="A107" s="8">
        <v>4</v>
      </c>
      <c r="B107" s="81" t="s">
        <v>675</v>
      </c>
      <c r="C107" s="124" t="s">
        <v>950</v>
      </c>
      <c r="D107" s="140">
        <f t="shared" si="2"/>
        <v>637.5</v>
      </c>
      <c r="E107" s="140">
        <f t="shared" si="4"/>
        <v>127.5</v>
      </c>
      <c r="F107" s="141">
        <v>765</v>
      </c>
    </row>
    <row r="108" spans="1:6" ht="15" customHeight="1">
      <c r="A108" s="8">
        <v>4</v>
      </c>
      <c r="B108" s="81" t="s">
        <v>751</v>
      </c>
      <c r="C108" s="128" t="s">
        <v>951</v>
      </c>
      <c r="D108" s="140">
        <f t="shared" si="2"/>
        <v>166.66666666666666</v>
      </c>
      <c r="E108" s="140">
        <f t="shared" si="4"/>
        <v>33.333333333333336</v>
      </c>
      <c r="F108" s="141">
        <v>200</v>
      </c>
    </row>
    <row r="109" spans="1:6" ht="26.25">
      <c r="A109" s="8">
        <v>4</v>
      </c>
      <c r="B109" s="81" t="s">
        <v>676</v>
      </c>
      <c r="C109" s="128" t="s">
        <v>952</v>
      </c>
      <c r="D109" s="140">
        <f t="shared" si="2"/>
        <v>150</v>
      </c>
      <c r="E109" s="140">
        <f t="shared" si="4"/>
        <v>30</v>
      </c>
      <c r="F109" s="141">
        <v>180</v>
      </c>
    </row>
    <row r="110" spans="1:6">
      <c r="A110" s="8">
        <v>4</v>
      </c>
      <c r="B110" s="81" t="s">
        <v>684</v>
      </c>
      <c r="C110" s="124" t="s">
        <v>953</v>
      </c>
      <c r="D110" s="140">
        <f t="shared" si="2"/>
        <v>183.33333333333334</v>
      </c>
      <c r="E110" s="140">
        <f t="shared" si="4"/>
        <v>36.666666666666664</v>
      </c>
      <c r="F110" s="141">
        <v>220</v>
      </c>
    </row>
    <row r="111" spans="1:6">
      <c r="A111" s="8">
        <v>4</v>
      </c>
      <c r="B111" s="81" t="s">
        <v>677</v>
      </c>
      <c r="C111" s="124" t="s">
        <v>954</v>
      </c>
      <c r="D111" s="140">
        <f t="shared" si="2"/>
        <v>165</v>
      </c>
      <c r="E111" s="140">
        <f t="shared" si="4"/>
        <v>33</v>
      </c>
      <c r="F111" s="141">
        <v>198</v>
      </c>
    </row>
    <row r="112" spans="1:6" ht="15" customHeight="1">
      <c r="A112" s="8">
        <v>4</v>
      </c>
      <c r="B112" s="81" t="s">
        <v>678</v>
      </c>
      <c r="C112" s="124" t="s">
        <v>955</v>
      </c>
      <c r="D112" s="140">
        <f t="shared" si="2"/>
        <v>183.33333333333334</v>
      </c>
      <c r="E112" s="140">
        <f t="shared" si="4"/>
        <v>36.666666666666664</v>
      </c>
      <c r="F112" s="141">
        <v>220</v>
      </c>
    </row>
    <row r="113" spans="1:6" ht="13.5" customHeight="1">
      <c r="A113" s="8">
        <v>4</v>
      </c>
      <c r="B113" s="81" t="s">
        <v>679</v>
      </c>
      <c r="C113" s="124" t="s">
        <v>956</v>
      </c>
      <c r="D113" s="140">
        <f t="shared" si="2"/>
        <v>165</v>
      </c>
      <c r="E113" s="140">
        <f t="shared" si="4"/>
        <v>33</v>
      </c>
      <c r="F113" s="141">
        <v>198</v>
      </c>
    </row>
    <row r="114" spans="1:6" ht="15" customHeight="1">
      <c r="A114" s="8">
        <v>4</v>
      </c>
      <c r="B114" s="81" t="s">
        <v>680</v>
      </c>
      <c r="C114" s="124" t="s">
        <v>957</v>
      </c>
      <c r="D114" s="140">
        <f t="shared" si="2"/>
        <v>183.33333333333334</v>
      </c>
      <c r="E114" s="140">
        <f t="shared" si="4"/>
        <v>36.666666666666664</v>
      </c>
      <c r="F114" s="141">
        <v>220</v>
      </c>
    </row>
    <row r="115" spans="1:6">
      <c r="A115" s="8">
        <v>4</v>
      </c>
      <c r="B115" s="81" t="s">
        <v>681</v>
      </c>
      <c r="C115" s="124" t="s">
        <v>958</v>
      </c>
      <c r="D115" s="140">
        <f t="shared" si="2"/>
        <v>165</v>
      </c>
      <c r="E115" s="140">
        <f t="shared" si="4"/>
        <v>33</v>
      </c>
      <c r="F115" s="141">
        <v>198</v>
      </c>
    </row>
    <row r="116" spans="1:6" ht="15" customHeight="1">
      <c r="A116" s="226" t="s">
        <v>641</v>
      </c>
      <c r="B116" s="226"/>
      <c r="C116" s="226"/>
      <c r="D116" s="226"/>
      <c r="E116" s="147"/>
      <c r="F116" s="136"/>
    </row>
    <row r="117" spans="1:6" ht="15" customHeight="1">
      <c r="A117" s="8">
        <v>5</v>
      </c>
      <c r="B117" s="81">
        <v>1</v>
      </c>
      <c r="C117" s="124" t="s">
        <v>959</v>
      </c>
      <c r="D117" s="140">
        <f t="shared" si="2"/>
        <v>275</v>
      </c>
      <c r="E117" s="140">
        <f t="shared" si="4"/>
        <v>55</v>
      </c>
      <c r="F117" s="141">
        <v>330</v>
      </c>
    </row>
    <row r="118" spans="1:6" ht="39">
      <c r="A118" s="8">
        <v>5</v>
      </c>
      <c r="B118" s="81" t="s">
        <v>675</v>
      </c>
      <c r="C118" s="124" t="s">
        <v>960</v>
      </c>
      <c r="D118" s="140">
        <f t="shared" si="2"/>
        <v>108.33333333333333</v>
      </c>
      <c r="E118" s="140">
        <f t="shared" si="4"/>
        <v>21.666666666666668</v>
      </c>
      <c r="F118" s="141">
        <v>130</v>
      </c>
    </row>
    <row r="119" spans="1:6">
      <c r="A119" s="8">
        <v>5</v>
      </c>
      <c r="B119" s="81" t="s">
        <v>751</v>
      </c>
      <c r="C119" s="124" t="s">
        <v>961</v>
      </c>
      <c r="D119" s="140">
        <f t="shared" si="2"/>
        <v>141.66666666666666</v>
      </c>
      <c r="E119" s="140">
        <f t="shared" si="4"/>
        <v>28.333333333333332</v>
      </c>
      <c r="F119" s="141">
        <v>170</v>
      </c>
    </row>
    <row r="120" spans="1:6">
      <c r="A120" s="8">
        <v>5</v>
      </c>
      <c r="B120" s="81" t="s">
        <v>676</v>
      </c>
      <c r="C120" s="124" t="s">
        <v>962</v>
      </c>
      <c r="D120" s="140">
        <f t="shared" si="2"/>
        <v>83.333333333333329</v>
      </c>
      <c r="E120" s="140">
        <f t="shared" si="4"/>
        <v>16.666666666666668</v>
      </c>
      <c r="F120" s="141">
        <v>100</v>
      </c>
    </row>
    <row r="121" spans="1:6" ht="39">
      <c r="A121" s="8">
        <v>5</v>
      </c>
      <c r="B121" s="81" t="s">
        <v>684</v>
      </c>
      <c r="C121" s="124" t="s">
        <v>963</v>
      </c>
      <c r="D121" s="140">
        <f t="shared" si="2"/>
        <v>125</v>
      </c>
      <c r="E121" s="140">
        <f t="shared" si="4"/>
        <v>25</v>
      </c>
      <c r="F121" s="141">
        <v>150</v>
      </c>
    </row>
    <row r="122" spans="1:6" ht="39">
      <c r="A122" s="8">
        <v>5</v>
      </c>
      <c r="B122" s="81" t="s">
        <v>677</v>
      </c>
      <c r="C122" s="124" t="s">
        <v>964</v>
      </c>
      <c r="D122" s="140">
        <f t="shared" si="2"/>
        <v>50</v>
      </c>
      <c r="E122" s="140">
        <f t="shared" si="4"/>
        <v>10</v>
      </c>
      <c r="F122" s="141">
        <v>60</v>
      </c>
    </row>
    <row r="123" spans="1:6">
      <c r="A123" s="8">
        <v>5</v>
      </c>
      <c r="B123" s="81" t="s">
        <v>678</v>
      </c>
      <c r="C123" s="124" t="s">
        <v>965</v>
      </c>
      <c r="D123" s="140">
        <f t="shared" si="2"/>
        <v>110.83333333333333</v>
      </c>
      <c r="E123" s="140">
        <f t="shared" si="4"/>
        <v>22.166666666666668</v>
      </c>
      <c r="F123" s="141">
        <v>133</v>
      </c>
    </row>
    <row r="124" spans="1:6">
      <c r="A124" s="8">
        <v>5</v>
      </c>
      <c r="B124" s="81" t="s">
        <v>679</v>
      </c>
      <c r="C124" s="124" t="s">
        <v>966</v>
      </c>
      <c r="D124" s="140">
        <f t="shared" si="2"/>
        <v>45.833333333333336</v>
      </c>
      <c r="E124" s="140">
        <f t="shared" si="4"/>
        <v>9.1666666666666661</v>
      </c>
      <c r="F124" s="141">
        <v>55</v>
      </c>
    </row>
    <row r="125" spans="1:6">
      <c r="A125" s="8">
        <v>5</v>
      </c>
      <c r="B125" s="81" t="s">
        <v>680</v>
      </c>
      <c r="C125" s="124" t="s">
        <v>967</v>
      </c>
      <c r="D125" s="140">
        <f t="shared" si="2"/>
        <v>109.16666666666667</v>
      </c>
      <c r="E125" s="140">
        <f t="shared" si="4"/>
        <v>21.833333333333332</v>
      </c>
      <c r="F125" s="141">
        <v>131</v>
      </c>
    </row>
    <row r="126" spans="1:6">
      <c r="A126" s="8">
        <v>5</v>
      </c>
      <c r="B126" s="81" t="s">
        <v>681</v>
      </c>
      <c r="C126" s="124" t="s">
        <v>968</v>
      </c>
      <c r="D126" s="140">
        <f t="shared" si="2"/>
        <v>75</v>
      </c>
      <c r="E126" s="140">
        <f t="shared" si="4"/>
        <v>15</v>
      </c>
      <c r="F126" s="141">
        <v>90</v>
      </c>
    </row>
    <row r="127" spans="1:6">
      <c r="A127" s="8">
        <v>5</v>
      </c>
      <c r="B127" s="81" t="s">
        <v>682</v>
      </c>
      <c r="C127" s="124" t="s">
        <v>969</v>
      </c>
      <c r="D127" s="140">
        <f t="shared" si="2"/>
        <v>108.33333333333333</v>
      </c>
      <c r="E127" s="140">
        <f t="shared" si="4"/>
        <v>21.666666666666668</v>
      </c>
      <c r="F127" s="141">
        <v>130</v>
      </c>
    </row>
    <row r="128" spans="1:6" ht="26.25" customHeight="1">
      <c r="A128" s="8">
        <v>5</v>
      </c>
      <c r="B128" s="81" t="s">
        <v>683</v>
      </c>
      <c r="C128" s="124" t="s">
        <v>970</v>
      </c>
      <c r="D128" s="140">
        <f t="shared" si="2"/>
        <v>45.833333333333336</v>
      </c>
      <c r="E128" s="140">
        <f t="shared" si="4"/>
        <v>9.1666666666666661</v>
      </c>
      <c r="F128" s="141">
        <v>55</v>
      </c>
    </row>
    <row r="129" spans="1:6">
      <c r="A129" s="8">
        <v>5</v>
      </c>
      <c r="B129" s="81" t="s">
        <v>685</v>
      </c>
      <c r="C129" s="124" t="s">
        <v>971</v>
      </c>
      <c r="D129" s="140">
        <f t="shared" si="2"/>
        <v>208.33333333333334</v>
      </c>
      <c r="E129" s="140">
        <f t="shared" si="4"/>
        <v>41.666666666666664</v>
      </c>
      <c r="F129" s="141">
        <v>250</v>
      </c>
    </row>
    <row r="130" spans="1:6">
      <c r="A130" s="8">
        <v>5</v>
      </c>
      <c r="B130" s="81" t="s">
        <v>686</v>
      </c>
      <c r="C130" s="124" t="s">
        <v>972</v>
      </c>
      <c r="D130" s="140">
        <f t="shared" si="2"/>
        <v>100</v>
      </c>
      <c r="E130" s="140">
        <f t="shared" si="4"/>
        <v>20</v>
      </c>
      <c r="F130" s="141">
        <v>120</v>
      </c>
    </row>
    <row r="131" spans="1:6" ht="26.25">
      <c r="A131" s="8">
        <v>5</v>
      </c>
      <c r="B131" s="81" t="s">
        <v>687</v>
      </c>
      <c r="C131" s="124" t="s">
        <v>973</v>
      </c>
      <c r="D131" s="140">
        <f t="shared" si="2"/>
        <v>458.33333333333331</v>
      </c>
      <c r="E131" s="140">
        <f t="shared" si="4"/>
        <v>91.666666666666671</v>
      </c>
      <c r="F131" s="141">
        <v>550</v>
      </c>
    </row>
    <row r="132" spans="1:6" ht="26.25">
      <c r="A132" s="8">
        <v>5</v>
      </c>
      <c r="B132" s="81" t="s">
        <v>688</v>
      </c>
      <c r="C132" s="124" t="s">
        <v>974</v>
      </c>
      <c r="D132" s="140">
        <f t="shared" si="2"/>
        <v>200</v>
      </c>
      <c r="E132" s="140">
        <f t="shared" si="4"/>
        <v>40</v>
      </c>
      <c r="F132" s="141">
        <v>240</v>
      </c>
    </row>
    <row r="133" spans="1:6">
      <c r="A133" s="226" t="s">
        <v>642</v>
      </c>
      <c r="B133" s="226"/>
      <c r="C133" s="226"/>
      <c r="D133" s="226"/>
      <c r="E133" s="147"/>
      <c r="F133" s="136"/>
    </row>
    <row r="134" spans="1:6" ht="26.25">
      <c r="A134" s="8">
        <v>6</v>
      </c>
      <c r="B134" s="81" t="s">
        <v>635</v>
      </c>
      <c r="C134" s="124" t="s">
        <v>975</v>
      </c>
      <c r="D134" s="140">
        <f t="shared" si="2"/>
        <v>525.83333333333337</v>
      </c>
      <c r="E134" s="140">
        <f t="shared" si="4"/>
        <v>105.16666666666667</v>
      </c>
      <c r="F134" s="141">
        <v>631</v>
      </c>
    </row>
    <row r="135" spans="1:6" ht="26.25">
      <c r="A135" s="8">
        <v>6</v>
      </c>
      <c r="B135" s="81" t="s">
        <v>675</v>
      </c>
      <c r="C135" s="124" t="s">
        <v>976</v>
      </c>
      <c r="D135" s="140">
        <f t="shared" ref="D135:D183" si="5">F135-E135</f>
        <v>166.66666666666666</v>
      </c>
      <c r="E135" s="140">
        <f t="shared" si="4"/>
        <v>33.333333333333336</v>
      </c>
      <c r="F135" s="141">
        <v>200</v>
      </c>
    </row>
    <row r="136" spans="1:6">
      <c r="A136" s="8">
        <v>6</v>
      </c>
      <c r="B136" s="81" t="s">
        <v>751</v>
      </c>
      <c r="C136" s="124" t="s">
        <v>977</v>
      </c>
      <c r="D136" s="140">
        <f t="shared" si="5"/>
        <v>250</v>
      </c>
      <c r="E136" s="140">
        <f t="shared" si="4"/>
        <v>50</v>
      </c>
      <c r="F136" s="141">
        <v>300</v>
      </c>
    </row>
    <row r="137" spans="1:6">
      <c r="A137" s="8">
        <v>6</v>
      </c>
      <c r="B137" s="81" t="s">
        <v>676</v>
      </c>
      <c r="C137" s="124" t="s">
        <v>978</v>
      </c>
      <c r="D137" s="140">
        <f t="shared" si="5"/>
        <v>66.666666666666671</v>
      </c>
      <c r="E137" s="140">
        <f t="shared" si="4"/>
        <v>13.333333333333334</v>
      </c>
      <c r="F137" s="141">
        <v>80</v>
      </c>
    </row>
    <row r="138" spans="1:6">
      <c r="A138" s="8">
        <v>6</v>
      </c>
      <c r="B138" s="81" t="s">
        <v>684</v>
      </c>
      <c r="C138" s="124" t="s">
        <v>979</v>
      </c>
      <c r="D138" s="140">
        <f t="shared" si="5"/>
        <v>250</v>
      </c>
      <c r="E138" s="140">
        <f t="shared" si="4"/>
        <v>50</v>
      </c>
      <c r="F138" s="141">
        <v>300</v>
      </c>
    </row>
    <row r="139" spans="1:6">
      <c r="A139" s="8">
        <v>6</v>
      </c>
      <c r="B139" s="81" t="s">
        <v>677</v>
      </c>
      <c r="C139" s="124" t="s">
        <v>980</v>
      </c>
      <c r="D139" s="140">
        <f t="shared" si="5"/>
        <v>100</v>
      </c>
      <c r="E139" s="140">
        <f t="shared" si="4"/>
        <v>20</v>
      </c>
      <c r="F139" s="141">
        <v>120</v>
      </c>
    </row>
    <row r="140" spans="1:6">
      <c r="A140" s="8">
        <v>6</v>
      </c>
      <c r="B140" s="81" t="s">
        <v>678</v>
      </c>
      <c r="C140" s="124" t="s">
        <v>981</v>
      </c>
      <c r="D140" s="140">
        <f t="shared" si="5"/>
        <v>125</v>
      </c>
      <c r="E140" s="140">
        <f t="shared" si="4"/>
        <v>25</v>
      </c>
      <c r="F140" s="141">
        <v>150</v>
      </c>
    </row>
    <row r="141" spans="1:6">
      <c r="A141" s="8">
        <v>6</v>
      </c>
      <c r="B141" s="81" t="s">
        <v>679</v>
      </c>
      <c r="C141" s="124" t="s">
        <v>982</v>
      </c>
      <c r="D141" s="140">
        <f t="shared" si="5"/>
        <v>33.333333333333336</v>
      </c>
      <c r="E141" s="140">
        <f t="shared" si="4"/>
        <v>6.666666666666667</v>
      </c>
      <c r="F141" s="141">
        <v>40</v>
      </c>
    </row>
    <row r="142" spans="1:6">
      <c r="A142" s="8">
        <v>6</v>
      </c>
      <c r="B142" s="81" t="s">
        <v>680</v>
      </c>
      <c r="C142" s="124" t="s">
        <v>983</v>
      </c>
      <c r="D142" s="140">
        <f t="shared" si="5"/>
        <v>1106.6666666666667</v>
      </c>
      <c r="E142" s="140">
        <f t="shared" si="4"/>
        <v>221.33333333333334</v>
      </c>
      <c r="F142" s="141">
        <v>1328</v>
      </c>
    </row>
    <row r="143" spans="1:6" ht="26.25">
      <c r="A143" s="8">
        <v>6</v>
      </c>
      <c r="B143" s="81" t="s">
        <v>681</v>
      </c>
      <c r="C143" s="124" t="s">
        <v>984</v>
      </c>
      <c r="D143" s="140">
        <f t="shared" si="5"/>
        <v>583.33333333333337</v>
      </c>
      <c r="E143" s="140">
        <f t="shared" si="4"/>
        <v>116.66666666666667</v>
      </c>
      <c r="F143" s="141">
        <v>700</v>
      </c>
    </row>
    <row r="144" spans="1:6">
      <c r="A144" s="8">
        <v>6</v>
      </c>
      <c r="B144" s="81" t="s">
        <v>682</v>
      </c>
      <c r="C144" s="124" t="s">
        <v>985</v>
      </c>
      <c r="D144" s="140">
        <f t="shared" si="5"/>
        <v>934.16666666666663</v>
      </c>
      <c r="E144" s="140">
        <f t="shared" si="4"/>
        <v>186.83333333333334</v>
      </c>
      <c r="F144" s="141">
        <v>1121</v>
      </c>
    </row>
    <row r="145" spans="1:6">
      <c r="A145" s="8">
        <v>6</v>
      </c>
      <c r="B145" s="81" t="s">
        <v>683</v>
      </c>
      <c r="C145" s="124" t="s">
        <v>986</v>
      </c>
      <c r="D145" s="140">
        <f t="shared" si="5"/>
        <v>833.33333333333337</v>
      </c>
      <c r="E145" s="140">
        <f t="shared" si="4"/>
        <v>166.66666666666666</v>
      </c>
      <c r="F145" s="141">
        <v>1000</v>
      </c>
    </row>
    <row r="146" spans="1:6">
      <c r="A146" s="226" t="s">
        <v>643</v>
      </c>
      <c r="B146" s="226"/>
      <c r="C146" s="226"/>
      <c r="D146" s="226"/>
      <c r="E146" s="147"/>
      <c r="F146" s="136"/>
    </row>
    <row r="147" spans="1:6" ht="26.25">
      <c r="A147" s="177">
        <v>7</v>
      </c>
      <c r="B147" s="148">
        <v>1</v>
      </c>
      <c r="C147" s="130" t="s">
        <v>987</v>
      </c>
      <c r="D147" s="140">
        <f t="shared" si="5"/>
        <v>500.83333333333331</v>
      </c>
      <c r="E147" s="140">
        <f t="shared" si="4"/>
        <v>100.16666666666667</v>
      </c>
      <c r="F147" s="149">
        <v>601</v>
      </c>
    </row>
    <row r="148" spans="1:6" ht="26.25">
      <c r="A148" s="177">
        <v>7</v>
      </c>
      <c r="B148" s="148" t="s">
        <v>675</v>
      </c>
      <c r="C148" s="130" t="s">
        <v>988</v>
      </c>
      <c r="D148" s="140">
        <f t="shared" si="5"/>
        <v>450.83333333333331</v>
      </c>
      <c r="E148" s="140">
        <f t="shared" ref="E148:E183" si="6">F148*20/120</f>
        <v>90.166666666666671</v>
      </c>
      <c r="F148" s="149">
        <v>541</v>
      </c>
    </row>
    <row r="149" spans="1:6" ht="26.25">
      <c r="A149" s="177">
        <v>7</v>
      </c>
      <c r="B149" s="148" t="s">
        <v>751</v>
      </c>
      <c r="C149" s="130" t="s">
        <v>989</v>
      </c>
      <c r="D149" s="140">
        <f t="shared" si="5"/>
        <v>553.33333333333337</v>
      </c>
      <c r="E149" s="140">
        <f t="shared" si="6"/>
        <v>110.66666666666667</v>
      </c>
      <c r="F149" s="149">
        <v>664</v>
      </c>
    </row>
    <row r="150" spans="1:6" ht="26.25">
      <c r="A150" s="177">
        <v>7</v>
      </c>
      <c r="B150" s="148" t="s">
        <v>676</v>
      </c>
      <c r="C150" s="130" t="s">
        <v>990</v>
      </c>
      <c r="D150" s="140">
        <f t="shared" si="5"/>
        <v>498.33333333333331</v>
      </c>
      <c r="E150" s="140">
        <f t="shared" si="6"/>
        <v>99.666666666666671</v>
      </c>
      <c r="F150" s="149">
        <v>598</v>
      </c>
    </row>
    <row r="151" spans="1:6" ht="26.25">
      <c r="A151" s="8">
        <v>7</v>
      </c>
      <c r="B151" s="81" t="s">
        <v>684</v>
      </c>
      <c r="C151" s="124" t="s">
        <v>991</v>
      </c>
      <c r="D151" s="140">
        <f t="shared" si="5"/>
        <v>134.16666666666666</v>
      </c>
      <c r="E151" s="140">
        <f t="shared" si="6"/>
        <v>26.833333333333332</v>
      </c>
      <c r="F151" s="150">
        <v>161</v>
      </c>
    </row>
    <row r="152" spans="1:6" ht="26.25">
      <c r="A152" s="8">
        <v>7</v>
      </c>
      <c r="B152" s="81" t="s">
        <v>677</v>
      </c>
      <c r="C152" s="124" t="s">
        <v>992</v>
      </c>
      <c r="D152" s="140">
        <f t="shared" si="5"/>
        <v>116.66666666666667</v>
      </c>
      <c r="E152" s="140">
        <f t="shared" si="6"/>
        <v>23.333333333333332</v>
      </c>
      <c r="F152" s="150">
        <v>140</v>
      </c>
    </row>
    <row r="153" spans="1:6">
      <c r="A153" s="8">
        <v>7</v>
      </c>
      <c r="B153" s="81" t="s">
        <v>678</v>
      </c>
      <c r="C153" s="129" t="s">
        <v>993</v>
      </c>
      <c r="D153" s="140">
        <f t="shared" si="5"/>
        <v>516.66666666666663</v>
      </c>
      <c r="E153" s="140">
        <f t="shared" si="6"/>
        <v>103.33333333333333</v>
      </c>
      <c r="F153" s="150">
        <v>620</v>
      </c>
    </row>
    <row r="154" spans="1:6">
      <c r="A154" s="8">
        <v>7</v>
      </c>
      <c r="B154" s="81" t="s">
        <v>679</v>
      </c>
      <c r="C154" s="129" t="s">
        <v>994</v>
      </c>
      <c r="D154" s="140">
        <f t="shared" si="5"/>
        <v>465</v>
      </c>
      <c r="E154" s="140">
        <f t="shared" si="6"/>
        <v>93</v>
      </c>
      <c r="F154" s="150">
        <v>558</v>
      </c>
    </row>
    <row r="155" spans="1:6">
      <c r="A155" s="8">
        <v>7</v>
      </c>
      <c r="B155" s="81" t="s">
        <v>680</v>
      </c>
      <c r="C155" s="129" t="s">
        <v>995</v>
      </c>
      <c r="D155" s="140">
        <f t="shared" si="5"/>
        <v>504.16666666666669</v>
      </c>
      <c r="E155" s="140">
        <f t="shared" si="6"/>
        <v>100.83333333333333</v>
      </c>
      <c r="F155" s="150">
        <v>605</v>
      </c>
    </row>
    <row r="156" spans="1:6">
      <c r="A156" s="8">
        <v>7</v>
      </c>
      <c r="B156" s="81" t="s">
        <v>681</v>
      </c>
      <c r="C156" s="129" t="s">
        <v>996</v>
      </c>
      <c r="D156" s="140">
        <f t="shared" si="5"/>
        <v>454.16666666666669</v>
      </c>
      <c r="E156" s="140">
        <f t="shared" si="6"/>
        <v>90.833333333333329</v>
      </c>
      <c r="F156" s="150">
        <v>545</v>
      </c>
    </row>
    <row r="157" spans="1:6">
      <c r="A157" s="125">
        <v>7</v>
      </c>
      <c r="B157" s="145" t="s">
        <v>682</v>
      </c>
      <c r="C157" s="129" t="s">
        <v>997</v>
      </c>
      <c r="D157" s="140">
        <f t="shared" si="5"/>
        <v>188.33333333333334</v>
      </c>
      <c r="E157" s="140">
        <f t="shared" si="6"/>
        <v>37.666666666666664</v>
      </c>
      <c r="F157" s="150">
        <v>226</v>
      </c>
    </row>
    <row r="158" spans="1:6">
      <c r="A158" s="125">
        <v>7</v>
      </c>
      <c r="B158" s="145" t="s">
        <v>683</v>
      </c>
      <c r="C158" s="129" t="s">
        <v>998</v>
      </c>
      <c r="D158" s="140">
        <f t="shared" si="5"/>
        <v>116.66666666666667</v>
      </c>
      <c r="E158" s="140">
        <f t="shared" si="6"/>
        <v>23.333333333333332</v>
      </c>
      <c r="F158" s="150">
        <v>140</v>
      </c>
    </row>
    <row r="159" spans="1:6" ht="18.75" customHeight="1">
      <c r="A159" s="227" t="s">
        <v>644</v>
      </c>
      <c r="B159" s="227"/>
      <c r="C159" s="227"/>
      <c r="D159" s="227"/>
      <c r="E159" s="147"/>
      <c r="F159" s="136"/>
    </row>
    <row r="160" spans="1:6" ht="15" customHeight="1">
      <c r="A160" s="178">
        <v>8</v>
      </c>
      <c r="B160" s="151" t="s">
        <v>638</v>
      </c>
      <c r="C160" s="124" t="s">
        <v>999</v>
      </c>
      <c r="D160" s="140">
        <f t="shared" si="5"/>
        <v>209.16666666666666</v>
      </c>
      <c r="E160" s="140">
        <f t="shared" si="6"/>
        <v>41.833333333333336</v>
      </c>
      <c r="F160" s="149">
        <v>251</v>
      </c>
    </row>
    <row r="161" spans="1:6" ht="26.25">
      <c r="A161" s="178">
        <v>8</v>
      </c>
      <c r="B161" s="151" t="s">
        <v>675</v>
      </c>
      <c r="C161" s="124" t="s">
        <v>1000</v>
      </c>
      <c r="D161" s="140">
        <f t="shared" si="5"/>
        <v>133.33333333333334</v>
      </c>
      <c r="E161" s="140">
        <f t="shared" si="6"/>
        <v>26.666666666666668</v>
      </c>
      <c r="F161" s="149">
        <v>160</v>
      </c>
    </row>
    <row r="162" spans="1:6">
      <c r="A162" s="178">
        <v>8</v>
      </c>
      <c r="B162" s="151" t="s">
        <v>751</v>
      </c>
      <c r="C162" s="9" t="s">
        <v>1001</v>
      </c>
      <c r="D162" s="140">
        <f t="shared" si="5"/>
        <v>163.33333333333334</v>
      </c>
      <c r="E162" s="140">
        <f t="shared" si="6"/>
        <v>32.666666666666664</v>
      </c>
      <c r="F162" s="149">
        <v>196</v>
      </c>
    </row>
    <row r="163" spans="1:6">
      <c r="A163" s="178">
        <v>8</v>
      </c>
      <c r="B163" s="151" t="s">
        <v>676</v>
      </c>
      <c r="C163" s="9" t="s">
        <v>1002</v>
      </c>
      <c r="D163" s="140">
        <f t="shared" si="5"/>
        <v>146.66666666666666</v>
      </c>
      <c r="E163" s="140">
        <f t="shared" si="6"/>
        <v>29.333333333333332</v>
      </c>
      <c r="F163" s="149">
        <v>176</v>
      </c>
    </row>
    <row r="164" spans="1:6" ht="26.25">
      <c r="A164" s="178">
        <v>8</v>
      </c>
      <c r="B164" s="151" t="s">
        <v>684</v>
      </c>
      <c r="C164" s="9" t="s">
        <v>1003</v>
      </c>
      <c r="D164" s="140">
        <f t="shared" si="5"/>
        <v>165</v>
      </c>
      <c r="E164" s="140">
        <f t="shared" si="6"/>
        <v>33</v>
      </c>
      <c r="F164" s="149">
        <v>198</v>
      </c>
    </row>
    <row r="165" spans="1:6" ht="26.25">
      <c r="A165" s="178">
        <v>8</v>
      </c>
      <c r="B165" s="151" t="s">
        <v>677</v>
      </c>
      <c r="C165" s="9" t="s">
        <v>1004</v>
      </c>
      <c r="D165" s="140">
        <f t="shared" si="5"/>
        <v>116.66666666666667</v>
      </c>
      <c r="E165" s="140">
        <f t="shared" si="6"/>
        <v>23.333333333333332</v>
      </c>
      <c r="F165" s="149">
        <v>140</v>
      </c>
    </row>
    <row r="166" spans="1:6">
      <c r="A166" s="178">
        <v>8</v>
      </c>
      <c r="B166" s="151" t="s">
        <v>678</v>
      </c>
      <c r="C166" s="9" t="s">
        <v>1005</v>
      </c>
      <c r="D166" s="140">
        <f t="shared" si="5"/>
        <v>279.16666666666669</v>
      </c>
      <c r="E166" s="140">
        <f t="shared" si="6"/>
        <v>55.833333333333336</v>
      </c>
      <c r="F166" s="149">
        <v>335</v>
      </c>
    </row>
    <row r="167" spans="1:6">
      <c r="A167" s="178">
        <v>8</v>
      </c>
      <c r="B167" s="151" t="s">
        <v>679</v>
      </c>
      <c r="C167" s="9" t="s">
        <v>1006</v>
      </c>
      <c r="D167" s="140">
        <f t="shared" si="5"/>
        <v>116.66666666666667</v>
      </c>
      <c r="E167" s="140">
        <f t="shared" si="6"/>
        <v>23.333333333333332</v>
      </c>
      <c r="F167" s="149">
        <v>140</v>
      </c>
    </row>
    <row r="168" spans="1:6" ht="26.25">
      <c r="A168" s="178">
        <v>8</v>
      </c>
      <c r="B168" s="151" t="s">
        <v>680</v>
      </c>
      <c r="C168" s="9" t="s">
        <v>1007</v>
      </c>
      <c r="D168" s="140">
        <f t="shared" si="5"/>
        <v>220</v>
      </c>
      <c r="E168" s="140">
        <f t="shared" si="6"/>
        <v>44</v>
      </c>
      <c r="F168" s="149">
        <v>264</v>
      </c>
    </row>
    <row r="169" spans="1:6" ht="26.25" customHeight="1">
      <c r="A169" s="178">
        <v>8</v>
      </c>
      <c r="B169" s="151" t="s">
        <v>681</v>
      </c>
      <c r="C169" s="9" t="s">
        <v>1008</v>
      </c>
      <c r="D169" s="140">
        <f t="shared" si="5"/>
        <v>150</v>
      </c>
      <c r="E169" s="140">
        <f t="shared" si="6"/>
        <v>30</v>
      </c>
      <c r="F169" s="149">
        <v>180</v>
      </c>
    </row>
    <row r="170" spans="1:6" ht="15" customHeight="1">
      <c r="A170" s="228" t="s">
        <v>645</v>
      </c>
      <c r="B170" s="228"/>
      <c r="C170" s="228"/>
      <c r="D170" s="228"/>
      <c r="E170" s="147"/>
      <c r="F170" s="136"/>
    </row>
    <row r="171" spans="1:6" ht="15" customHeight="1">
      <c r="A171" s="178">
        <v>9</v>
      </c>
      <c r="B171" s="152" t="s">
        <v>635</v>
      </c>
      <c r="C171" s="124" t="s">
        <v>983</v>
      </c>
      <c r="D171" s="140">
        <f t="shared" si="5"/>
        <v>1106.6666666666667</v>
      </c>
      <c r="E171" s="140">
        <f t="shared" si="6"/>
        <v>221.33333333333334</v>
      </c>
      <c r="F171" s="149">
        <v>1328</v>
      </c>
    </row>
    <row r="172" spans="1:6" ht="26.25">
      <c r="A172" s="178">
        <v>9</v>
      </c>
      <c r="B172" s="152" t="s">
        <v>675</v>
      </c>
      <c r="C172" s="124" t="s">
        <v>984</v>
      </c>
      <c r="D172" s="140">
        <f t="shared" si="5"/>
        <v>583.33333333333337</v>
      </c>
      <c r="E172" s="140">
        <f t="shared" si="6"/>
        <v>116.66666666666667</v>
      </c>
      <c r="F172" s="149">
        <v>700</v>
      </c>
    </row>
    <row r="173" spans="1:6">
      <c r="A173" s="178">
        <v>9</v>
      </c>
      <c r="B173" s="152" t="s">
        <v>636</v>
      </c>
      <c r="C173" s="9" t="s">
        <v>1009</v>
      </c>
      <c r="D173" s="140">
        <f t="shared" si="5"/>
        <v>561.66666666666663</v>
      </c>
      <c r="E173" s="140">
        <f t="shared" si="6"/>
        <v>112.33333333333333</v>
      </c>
      <c r="F173" s="149">
        <v>674</v>
      </c>
    </row>
    <row r="174" spans="1:6">
      <c r="A174" s="178">
        <v>9</v>
      </c>
      <c r="B174" s="152" t="s">
        <v>677</v>
      </c>
      <c r="C174" s="9" t="s">
        <v>1010</v>
      </c>
      <c r="D174" s="140">
        <f t="shared" si="5"/>
        <v>505.83333333333331</v>
      </c>
      <c r="E174" s="140">
        <f t="shared" si="6"/>
        <v>101.16666666666667</v>
      </c>
      <c r="F174" s="149">
        <v>607</v>
      </c>
    </row>
    <row r="175" spans="1:6">
      <c r="A175" s="178">
        <v>9</v>
      </c>
      <c r="B175" s="152" t="s">
        <v>678</v>
      </c>
      <c r="C175" s="9" t="s">
        <v>1011</v>
      </c>
      <c r="D175" s="140">
        <f t="shared" si="5"/>
        <v>220.83333333333334</v>
      </c>
      <c r="E175" s="140">
        <f t="shared" si="6"/>
        <v>44.166666666666664</v>
      </c>
      <c r="F175" s="149">
        <v>265</v>
      </c>
    </row>
    <row r="176" spans="1:6" ht="26.25">
      <c r="A176" s="178">
        <v>9</v>
      </c>
      <c r="B176" s="152" t="s">
        <v>679</v>
      </c>
      <c r="C176" s="9" t="s">
        <v>1012</v>
      </c>
      <c r="D176" s="140">
        <f t="shared" si="5"/>
        <v>199.16666666666666</v>
      </c>
      <c r="E176" s="140">
        <f t="shared" si="6"/>
        <v>39.833333333333336</v>
      </c>
      <c r="F176" s="149">
        <v>239</v>
      </c>
    </row>
    <row r="177" spans="1:6" ht="15" customHeight="1">
      <c r="A177" s="227" t="s">
        <v>646</v>
      </c>
      <c r="B177" s="227"/>
      <c r="C177" s="227"/>
      <c r="D177" s="227"/>
      <c r="E177" s="147"/>
      <c r="F177" s="136"/>
    </row>
    <row r="178" spans="1:6" ht="15" customHeight="1">
      <c r="A178" s="178">
        <v>10</v>
      </c>
      <c r="B178" s="151" t="s">
        <v>638</v>
      </c>
      <c r="C178" s="124" t="s">
        <v>1013</v>
      </c>
      <c r="D178" s="140">
        <f t="shared" si="5"/>
        <v>165.83333333333334</v>
      </c>
      <c r="E178" s="140">
        <f t="shared" si="6"/>
        <v>33.166666666666664</v>
      </c>
      <c r="F178" s="141">
        <v>199</v>
      </c>
    </row>
    <row r="179" spans="1:6">
      <c r="A179" s="178">
        <v>10</v>
      </c>
      <c r="B179" s="151" t="s">
        <v>675</v>
      </c>
      <c r="C179" s="124" t="s">
        <v>1014</v>
      </c>
      <c r="D179" s="140">
        <f t="shared" si="5"/>
        <v>149.16666666666666</v>
      </c>
      <c r="E179" s="140">
        <f t="shared" si="6"/>
        <v>29.833333333333332</v>
      </c>
      <c r="F179" s="141">
        <v>179</v>
      </c>
    </row>
    <row r="180" spans="1:6">
      <c r="A180" s="178" t="s">
        <v>647</v>
      </c>
      <c r="B180" s="151" t="s">
        <v>751</v>
      </c>
      <c r="C180" s="124" t="s">
        <v>1015</v>
      </c>
      <c r="D180" s="140">
        <f t="shared" si="5"/>
        <v>241.66666666666666</v>
      </c>
      <c r="E180" s="140">
        <f t="shared" si="6"/>
        <v>48.333333333333336</v>
      </c>
      <c r="F180" s="141">
        <v>290</v>
      </c>
    </row>
    <row r="181" spans="1:6">
      <c r="A181" s="178">
        <v>10</v>
      </c>
      <c r="B181" s="151" t="s">
        <v>676</v>
      </c>
      <c r="C181" s="124" t="s">
        <v>1016</v>
      </c>
      <c r="D181" s="140">
        <f t="shared" si="5"/>
        <v>217.5</v>
      </c>
      <c r="E181" s="140">
        <f t="shared" si="6"/>
        <v>43.5</v>
      </c>
      <c r="F181" s="141">
        <v>261</v>
      </c>
    </row>
    <row r="182" spans="1:6">
      <c r="A182" s="178" t="s">
        <v>647</v>
      </c>
      <c r="B182" s="151" t="s">
        <v>684</v>
      </c>
      <c r="C182" s="124" t="s">
        <v>1017</v>
      </c>
      <c r="D182" s="140">
        <f t="shared" si="5"/>
        <v>146.66666666666666</v>
      </c>
      <c r="E182" s="140">
        <f t="shared" si="6"/>
        <v>29.333333333333332</v>
      </c>
      <c r="F182" s="141">
        <v>176</v>
      </c>
    </row>
    <row r="183" spans="1:6">
      <c r="A183" s="178">
        <v>10</v>
      </c>
      <c r="B183" s="151" t="s">
        <v>677</v>
      </c>
      <c r="C183" s="124" t="s">
        <v>1018</v>
      </c>
      <c r="D183" s="140">
        <f t="shared" si="5"/>
        <v>131.66666666666666</v>
      </c>
      <c r="E183" s="140">
        <f t="shared" si="6"/>
        <v>26.333333333333332</v>
      </c>
      <c r="F183" s="153">
        <v>158</v>
      </c>
    </row>
    <row r="184" spans="1:6" ht="15" customHeight="1">
      <c r="A184" s="227" t="s">
        <v>648</v>
      </c>
      <c r="B184" s="227"/>
      <c r="C184" s="227"/>
      <c r="D184" s="227"/>
      <c r="E184" s="147"/>
      <c r="F184" s="136"/>
    </row>
    <row r="185" spans="1:6" ht="15" customHeight="1">
      <c r="A185" s="154" t="s">
        <v>649</v>
      </c>
      <c r="B185" s="155" t="s">
        <v>638</v>
      </c>
      <c r="C185" s="124" t="s">
        <v>1019</v>
      </c>
      <c r="D185" s="140">
        <f>F185-E185</f>
        <v>650</v>
      </c>
      <c r="E185" s="140">
        <f>F185*20/120</f>
        <v>130</v>
      </c>
      <c r="F185" s="156">
        <v>780</v>
      </c>
    </row>
    <row r="186" spans="1:6">
      <c r="A186" s="154">
        <v>11</v>
      </c>
      <c r="B186" s="155" t="s">
        <v>675</v>
      </c>
      <c r="C186" s="124" t="s">
        <v>1020</v>
      </c>
      <c r="D186" s="140">
        <f>F186-E186</f>
        <v>250</v>
      </c>
      <c r="E186" s="140">
        <f>F186*20/120</f>
        <v>50</v>
      </c>
      <c r="F186" s="156">
        <v>300</v>
      </c>
    </row>
    <row r="187" spans="1:6">
      <c r="A187" s="154" t="s">
        <v>649</v>
      </c>
      <c r="B187" s="155" t="s">
        <v>751</v>
      </c>
      <c r="C187" s="124" t="s">
        <v>1021</v>
      </c>
      <c r="D187" s="140">
        <f t="shared" ref="D187:D188" si="7">F187-E187</f>
        <v>1240</v>
      </c>
      <c r="E187" s="140">
        <f t="shared" ref="E187:E188" si="8">F187*20/120</f>
        <v>248</v>
      </c>
      <c r="F187" s="157">
        <v>1488</v>
      </c>
    </row>
    <row r="188" spans="1:6">
      <c r="A188" s="154">
        <v>11</v>
      </c>
      <c r="B188" s="155" t="s">
        <v>676</v>
      </c>
      <c r="C188" s="124" t="s">
        <v>1022</v>
      </c>
      <c r="D188" s="140">
        <f t="shared" si="7"/>
        <v>833.33333333333337</v>
      </c>
      <c r="E188" s="140">
        <f t="shared" si="8"/>
        <v>166.66666666666666</v>
      </c>
      <c r="F188" s="156">
        <v>1000</v>
      </c>
    </row>
    <row r="189" spans="1:6">
      <c r="A189" s="226" t="s">
        <v>650</v>
      </c>
      <c r="B189" s="226"/>
      <c r="C189" s="226"/>
      <c r="D189" s="226"/>
      <c r="E189" s="147"/>
      <c r="F189" s="136"/>
    </row>
    <row r="190" spans="1:6" ht="22.5">
      <c r="A190" s="178" t="s">
        <v>651</v>
      </c>
      <c r="B190" s="179" t="s">
        <v>635</v>
      </c>
      <c r="C190" s="180" t="s">
        <v>31</v>
      </c>
      <c r="D190" s="158" t="s">
        <v>652</v>
      </c>
      <c r="E190" s="147"/>
      <c r="F190" s="158"/>
    </row>
    <row r="191" spans="1:6" ht="15" customHeight="1">
      <c r="A191" s="234" t="s">
        <v>651</v>
      </c>
      <c r="B191" s="235" t="s">
        <v>639</v>
      </c>
      <c r="C191" s="236" t="s">
        <v>32</v>
      </c>
      <c r="D191" s="237" t="s">
        <v>652</v>
      </c>
      <c r="E191" s="147"/>
      <c r="F191" s="181"/>
    </row>
    <row r="192" spans="1:6" ht="15" customHeight="1">
      <c r="A192" s="234"/>
      <c r="B192" s="235"/>
      <c r="C192" s="236"/>
      <c r="D192" s="237"/>
      <c r="E192" s="147"/>
      <c r="F192" s="181"/>
    </row>
    <row r="193" spans="1:6" ht="15" customHeight="1">
      <c r="A193" s="227" t="s">
        <v>653</v>
      </c>
      <c r="B193" s="227"/>
      <c r="C193" s="227"/>
      <c r="D193" s="227"/>
      <c r="E193" s="147"/>
      <c r="F193" s="136"/>
    </row>
    <row r="194" spans="1:6" ht="15" customHeight="1">
      <c r="A194" s="227" t="s">
        <v>654</v>
      </c>
      <c r="B194" s="227"/>
      <c r="C194" s="227"/>
      <c r="D194" s="227"/>
      <c r="E194" s="147"/>
      <c r="F194" s="136"/>
    </row>
    <row r="195" spans="1:6" ht="15" customHeight="1">
      <c r="A195" s="183" t="s">
        <v>655</v>
      </c>
      <c r="B195" s="184" t="s">
        <v>635</v>
      </c>
      <c r="C195" s="9" t="s">
        <v>1023</v>
      </c>
      <c r="D195" s="10">
        <v>155</v>
      </c>
      <c r="E195" s="133">
        <f t="shared" ref="E195:E230" si="9">D195*20%</f>
        <v>31</v>
      </c>
      <c r="F195" s="133">
        <f t="shared" ref="F195:F230" si="10">D195+E195</f>
        <v>186</v>
      </c>
    </row>
    <row r="196" spans="1:6">
      <c r="A196" s="183" t="s">
        <v>655</v>
      </c>
      <c r="B196" s="184" t="s">
        <v>1124</v>
      </c>
      <c r="C196" s="9" t="s">
        <v>1024</v>
      </c>
      <c r="D196" s="10">
        <v>155</v>
      </c>
      <c r="E196" s="133">
        <f t="shared" si="9"/>
        <v>31</v>
      </c>
      <c r="F196" s="133">
        <f t="shared" si="10"/>
        <v>186</v>
      </c>
    </row>
    <row r="197" spans="1:6">
      <c r="A197" s="183" t="s">
        <v>655</v>
      </c>
      <c r="B197" s="184" t="s">
        <v>636</v>
      </c>
      <c r="C197" s="124" t="s">
        <v>1025</v>
      </c>
      <c r="D197" s="184">
        <v>498</v>
      </c>
      <c r="E197" s="133">
        <f t="shared" si="9"/>
        <v>99.600000000000009</v>
      </c>
      <c r="F197" s="133">
        <f t="shared" si="10"/>
        <v>597.6</v>
      </c>
    </row>
    <row r="198" spans="1:6">
      <c r="A198" s="183" t="s">
        <v>655</v>
      </c>
      <c r="B198" s="184" t="s">
        <v>1125</v>
      </c>
      <c r="C198" s="9" t="s">
        <v>1026</v>
      </c>
      <c r="D198" s="184">
        <v>390</v>
      </c>
      <c r="E198" s="133">
        <f t="shared" si="9"/>
        <v>78</v>
      </c>
      <c r="F198" s="133">
        <f t="shared" si="10"/>
        <v>468</v>
      </c>
    </row>
    <row r="199" spans="1:6">
      <c r="A199" s="241" t="s">
        <v>656</v>
      </c>
      <c r="B199" s="242"/>
      <c r="C199" s="242"/>
      <c r="D199" s="243"/>
      <c r="E199"/>
      <c r="F199"/>
    </row>
    <row r="200" spans="1:6">
      <c r="A200" s="89" t="s">
        <v>655</v>
      </c>
      <c r="B200" s="184" t="s">
        <v>1126</v>
      </c>
      <c r="C200" s="9" t="s">
        <v>1027</v>
      </c>
      <c r="D200" s="184">
        <v>165</v>
      </c>
      <c r="E200" s="133">
        <f t="shared" si="9"/>
        <v>33</v>
      </c>
      <c r="F200" s="133">
        <f t="shared" si="10"/>
        <v>198</v>
      </c>
    </row>
    <row r="201" spans="1:6">
      <c r="A201" s="89" t="s">
        <v>655</v>
      </c>
      <c r="B201" s="184" t="s">
        <v>1127</v>
      </c>
      <c r="C201" s="9" t="s">
        <v>1028</v>
      </c>
      <c r="D201" s="184">
        <v>165</v>
      </c>
      <c r="E201" s="133">
        <f t="shared" si="9"/>
        <v>33</v>
      </c>
      <c r="F201" s="133">
        <f t="shared" si="10"/>
        <v>198</v>
      </c>
    </row>
    <row r="202" spans="1:6">
      <c r="A202" s="89" t="s">
        <v>655</v>
      </c>
      <c r="B202" s="184" t="s">
        <v>1128</v>
      </c>
      <c r="C202" s="9" t="s">
        <v>1129</v>
      </c>
      <c r="D202" s="184">
        <v>165</v>
      </c>
      <c r="E202" s="133">
        <f t="shared" si="9"/>
        <v>33</v>
      </c>
      <c r="F202" s="133">
        <f t="shared" si="10"/>
        <v>198</v>
      </c>
    </row>
    <row r="203" spans="1:6">
      <c r="A203" s="238" t="s">
        <v>657</v>
      </c>
      <c r="B203" s="239"/>
      <c r="C203" s="239"/>
      <c r="D203" s="240"/>
      <c r="E203"/>
      <c r="F203"/>
    </row>
    <row r="204" spans="1:6">
      <c r="A204" s="139" t="s">
        <v>655</v>
      </c>
      <c r="B204" s="125" t="s">
        <v>1130</v>
      </c>
      <c r="C204" s="124" t="s">
        <v>1029</v>
      </c>
      <c r="D204" s="184">
        <v>270</v>
      </c>
      <c r="E204" s="133">
        <f t="shared" si="9"/>
        <v>54</v>
      </c>
      <c r="F204" s="133">
        <f t="shared" si="10"/>
        <v>324</v>
      </c>
    </row>
    <row r="205" spans="1:6">
      <c r="A205" s="139" t="s">
        <v>655</v>
      </c>
      <c r="B205" s="125" t="s">
        <v>1131</v>
      </c>
      <c r="C205" s="9" t="s">
        <v>1030</v>
      </c>
      <c r="D205" s="184">
        <v>270</v>
      </c>
      <c r="E205" s="133">
        <f t="shared" si="9"/>
        <v>54</v>
      </c>
      <c r="F205" s="133">
        <f t="shared" si="10"/>
        <v>324</v>
      </c>
    </row>
    <row r="206" spans="1:6">
      <c r="A206" s="139" t="s">
        <v>655</v>
      </c>
      <c r="B206" s="125" t="s">
        <v>1132</v>
      </c>
      <c r="C206" s="9" t="s">
        <v>1031</v>
      </c>
      <c r="D206" s="184">
        <v>260</v>
      </c>
      <c r="E206" s="133">
        <f t="shared" si="9"/>
        <v>52</v>
      </c>
      <c r="F206" s="133">
        <f t="shared" si="10"/>
        <v>312</v>
      </c>
    </row>
    <row r="207" spans="1:6">
      <c r="A207" s="139" t="s">
        <v>655</v>
      </c>
      <c r="B207" s="125" t="s">
        <v>1133</v>
      </c>
      <c r="C207" s="9" t="s">
        <v>1032</v>
      </c>
      <c r="D207" s="184">
        <v>260</v>
      </c>
      <c r="E207" s="133">
        <f t="shared" si="9"/>
        <v>52</v>
      </c>
      <c r="F207" s="133">
        <f t="shared" si="10"/>
        <v>312</v>
      </c>
    </row>
    <row r="208" spans="1:6">
      <c r="A208" s="139" t="s">
        <v>655</v>
      </c>
      <c r="B208" s="125" t="s">
        <v>1134</v>
      </c>
      <c r="C208" s="9" t="s">
        <v>1033</v>
      </c>
      <c r="D208" s="184">
        <v>350</v>
      </c>
      <c r="E208" s="133">
        <f t="shared" si="9"/>
        <v>70</v>
      </c>
      <c r="F208" s="133">
        <f t="shared" si="10"/>
        <v>420</v>
      </c>
    </row>
    <row r="209" spans="1:6">
      <c r="A209" s="139" t="s">
        <v>655</v>
      </c>
      <c r="B209" s="125" t="s">
        <v>1135</v>
      </c>
      <c r="C209" s="129" t="s">
        <v>1034</v>
      </c>
      <c r="D209" s="185">
        <v>350</v>
      </c>
      <c r="E209" s="133">
        <f t="shared" si="9"/>
        <v>70</v>
      </c>
      <c r="F209" s="133">
        <f t="shared" si="10"/>
        <v>420</v>
      </c>
    </row>
    <row r="210" spans="1:6">
      <c r="A210" s="139" t="s">
        <v>655</v>
      </c>
      <c r="B210" s="125" t="s">
        <v>1136</v>
      </c>
      <c r="C210" s="129" t="s">
        <v>1035</v>
      </c>
      <c r="D210" s="185">
        <v>260</v>
      </c>
      <c r="E210" s="133">
        <f t="shared" si="9"/>
        <v>52</v>
      </c>
      <c r="F210" s="133">
        <f t="shared" si="10"/>
        <v>312</v>
      </c>
    </row>
    <row r="211" spans="1:6">
      <c r="A211" s="139" t="s">
        <v>655</v>
      </c>
      <c r="B211" s="125" t="s">
        <v>1137</v>
      </c>
      <c r="C211" s="129" t="s">
        <v>1036</v>
      </c>
      <c r="D211" s="185">
        <v>260</v>
      </c>
      <c r="E211" s="133">
        <f t="shared" si="9"/>
        <v>52</v>
      </c>
      <c r="F211" s="133">
        <f t="shared" si="10"/>
        <v>312</v>
      </c>
    </row>
    <row r="212" spans="1:6">
      <c r="A212" s="139" t="s">
        <v>655</v>
      </c>
      <c r="B212" s="125" t="s">
        <v>1138</v>
      </c>
      <c r="C212" s="129" t="s">
        <v>1037</v>
      </c>
      <c r="D212" s="185">
        <v>260</v>
      </c>
      <c r="E212" s="133">
        <f t="shared" si="9"/>
        <v>52</v>
      </c>
      <c r="F212" s="133">
        <f t="shared" si="10"/>
        <v>312</v>
      </c>
    </row>
    <row r="213" spans="1:6">
      <c r="A213" s="139" t="s">
        <v>655</v>
      </c>
      <c r="B213" s="125" t="s">
        <v>1139</v>
      </c>
      <c r="C213" s="129" t="s">
        <v>1038</v>
      </c>
      <c r="D213" s="185">
        <v>260</v>
      </c>
      <c r="E213" s="133">
        <f t="shared" si="9"/>
        <v>52</v>
      </c>
      <c r="F213" s="133">
        <f t="shared" si="10"/>
        <v>312</v>
      </c>
    </row>
    <row r="214" spans="1:6">
      <c r="A214" s="139" t="s">
        <v>655</v>
      </c>
      <c r="B214" s="184" t="s">
        <v>1140</v>
      </c>
      <c r="C214" s="124" t="s">
        <v>1039</v>
      </c>
      <c r="D214" s="184">
        <v>260</v>
      </c>
      <c r="E214" s="133">
        <f t="shared" si="9"/>
        <v>52</v>
      </c>
      <c r="F214" s="133">
        <f t="shared" si="10"/>
        <v>312</v>
      </c>
    </row>
    <row r="215" spans="1:6">
      <c r="A215" s="139" t="s">
        <v>655</v>
      </c>
      <c r="B215" s="184" t="s">
        <v>1141</v>
      </c>
      <c r="C215" s="9" t="s">
        <v>1040</v>
      </c>
      <c r="D215" s="184">
        <v>270</v>
      </c>
      <c r="E215" s="133">
        <f t="shared" si="9"/>
        <v>54</v>
      </c>
      <c r="F215" s="133">
        <f t="shared" si="10"/>
        <v>324</v>
      </c>
    </row>
    <row r="216" spans="1:6">
      <c r="A216" s="221" t="s">
        <v>658</v>
      </c>
      <c r="B216" s="221"/>
      <c r="C216" s="221"/>
      <c r="D216" s="221"/>
      <c r="E216"/>
      <c r="F216"/>
    </row>
    <row r="217" spans="1:6" ht="26.25">
      <c r="A217" s="139" t="s">
        <v>655</v>
      </c>
      <c r="B217" s="125">
        <v>20</v>
      </c>
      <c r="C217" s="9" t="s">
        <v>1041</v>
      </c>
      <c r="D217" s="184">
        <v>1050</v>
      </c>
      <c r="E217" s="186">
        <f t="shared" si="9"/>
        <v>210</v>
      </c>
      <c r="F217" s="133">
        <f t="shared" si="10"/>
        <v>1260</v>
      </c>
    </row>
    <row r="218" spans="1:6" ht="26.25">
      <c r="A218" s="139" t="s">
        <v>655</v>
      </c>
      <c r="B218" s="125">
        <v>21</v>
      </c>
      <c r="C218" s="9" t="s">
        <v>1042</v>
      </c>
      <c r="D218" s="184">
        <v>1400</v>
      </c>
      <c r="E218" s="186">
        <f t="shared" si="9"/>
        <v>280</v>
      </c>
      <c r="F218" s="133">
        <f t="shared" si="10"/>
        <v>1680</v>
      </c>
    </row>
    <row r="219" spans="1:6" ht="26.25">
      <c r="A219" s="139" t="s">
        <v>655</v>
      </c>
      <c r="B219" s="125" t="s">
        <v>1142</v>
      </c>
      <c r="C219" s="9" t="s">
        <v>1043</v>
      </c>
      <c r="D219" s="184">
        <v>1750</v>
      </c>
      <c r="E219" s="186">
        <f t="shared" si="9"/>
        <v>350</v>
      </c>
      <c r="F219" s="133">
        <f t="shared" si="10"/>
        <v>2100</v>
      </c>
    </row>
    <row r="220" spans="1:6" ht="26.25">
      <c r="A220" s="139">
        <v>13</v>
      </c>
      <c r="B220" s="125">
        <v>23</v>
      </c>
      <c r="C220" s="9" t="s">
        <v>1044</v>
      </c>
      <c r="D220" s="184">
        <v>2100</v>
      </c>
      <c r="E220" s="186">
        <f t="shared" si="9"/>
        <v>420</v>
      </c>
      <c r="F220" s="133">
        <f t="shared" si="10"/>
        <v>2520</v>
      </c>
    </row>
    <row r="221" spans="1:6" ht="26.25">
      <c r="A221" s="139">
        <v>13</v>
      </c>
      <c r="B221" s="125">
        <v>24</v>
      </c>
      <c r="C221" s="9" t="s">
        <v>1045</v>
      </c>
      <c r="D221" s="184">
        <v>2350</v>
      </c>
      <c r="E221" s="186">
        <f t="shared" si="9"/>
        <v>470</v>
      </c>
      <c r="F221" s="133">
        <f t="shared" si="10"/>
        <v>2820</v>
      </c>
    </row>
    <row r="222" spans="1:6" ht="26.25">
      <c r="A222" s="139">
        <v>13</v>
      </c>
      <c r="B222" s="125">
        <v>25</v>
      </c>
      <c r="C222" s="9" t="s">
        <v>1046</v>
      </c>
      <c r="D222" s="184">
        <v>2500</v>
      </c>
      <c r="E222" s="186">
        <f t="shared" si="9"/>
        <v>500</v>
      </c>
      <c r="F222" s="133">
        <f t="shared" si="10"/>
        <v>3000</v>
      </c>
    </row>
    <row r="223" spans="1:6" ht="26.25">
      <c r="A223" s="139">
        <v>13</v>
      </c>
      <c r="B223" s="125">
        <v>26</v>
      </c>
      <c r="C223" s="9" t="s">
        <v>1047</v>
      </c>
      <c r="D223" s="184">
        <v>2500</v>
      </c>
      <c r="E223" s="186">
        <f t="shared" si="9"/>
        <v>500</v>
      </c>
      <c r="F223" s="133">
        <f t="shared" si="10"/>
        <v>3000</v>
      </c>
    </row>
    <row r="224" spans="1:6" ht="26.25">
      <c r="A224" s="139">
        <v>13</v>
      </c>
      <c r="B224" s="125">
        <v>27</v>
      </c>
      <c r="C224" s="9" t="s">
        <v>1048</v>
      </c>
      <c r="D224" s="184">
        <v>1050</v>
      </c>
      <c r="E224" s="186">
        <f t="shared" si="9"/>
        <v>210</v>
      </c>
      <c r="F224" s="133">
        <f t="shared" si="10"/>
        <v>1260</v>
      </c>
    </row>
    <row r="225" spans="1:6" ht="26.25">
      <c r="A225" s="139">
        <v>13</v>
      </c>
      <c r="B225" s="125">
        <v>28</v>
      </c>
      <c r="C225" s="9" t="s">
        <v>1049</v>
      </c>
      <c r="D225" s="184">
        <v>1400</v>
      </c>
      <c r="E225" s="186">
        <f t="shared" si="9"/>
        <v>280</v>
      </c>
      <c r="F225" s="133">
        <f t="shared" si="10"/>
        <v>1680</v>
      </c>
    </row>
    <row r="226" spans="1:6" ht="26.25">
      <c r="A226" s="139">
        <v>13</v>
      </c>
      <c r="B226" s="125">
        <v>29</v>
      </c>
      <c r="C226" s="9" t="s">
        <v>1050</v>
      </c>
      <c r="D226" s="184">
        <v>1750</v>
      </c>
      <c r="E226" s="186">
        <f t="shared" si="9"/>
        <v>350</v>
      </c>
      <c r="F226" s="133">
        <f t="shared" si="10"/>
        <v>2100</v>
      </c>
    </row>
    <row r="227" spans="1:6" ht="26.25">
      <c r="A227" s="139">
        <v>13</v>
      </c>
      <c r="B227" s="125">
        <v>30</v>
      </c>
      <c r="C227" s="9" t="s">
        <v>1051</v>
      </c>
      <c r="D227" s="184">
        <v>2100</v>
      </c>
      <c r="E227" s="186">
        <f t="shared" si="9"/>
        <v>420</v>
      </c>
      <c r="F227" s="133">
        <f t="shared" si="10"/>
        <v>2520</v>
      </c>
    </row>
    <row r="228" spans="1:6" ht="26.25">
      <c r="A228" s="139">
        <v>13</v>
      </c>
      <c r="B228" s="125">
        <v>31</v>
      </c>
      <c r="C228" s="9" t="s">
        <v>1052</v>
      </c>
      <c r="D228" s="184">
        <v>2350</v>
      </c>
      <c r="E228" s="186">
        <f t="shared" si="9"/>
        <v>470</v>
      </c>
      <c r="F228" s="133">
        <f t="shared" si="10"/>
        <v>2820</v>
      </c>
    </row>
    <row r="229" spans="1:6" ht="26.25">
      <c r="A229" s="139">
        <v>13</v>
      </c>
      <c r="B229" s="125">
        <v>32</v>
      </c>
      <c r="C229" s="9" t="s">
        <v>1053</v>
      </c>
      <c r="D229" s="184">
        <v>2500</v>
      </c>
      <c r="E229" s="186">
        <f t="shared" si="9"/>
        <v>500</v>
      </c>
      <c r="F229" s="133">
        <f t="shared" si="10"/>
        <v>3000</v>
      </c>
    </row>
    <row r="230" spans="1:6" ht="39">
      <c r="A230" s="139">
        <v>13</v>
      </c>
      <c r="B230" s="125">
        <v>33</v>
      </c>
      <c r="C230" s="9" t="s">
        <v>1054</v>
      </c>
      <c r="D230" s="184">
        <v>4300</v>
      </c>
      <c r="E230" s="186">
        <f t="shared" si="9"/>
        <v>860</v>
      </c>
      <c r="F230" s="133">
        <f t="shared" si="10"/>
        <v>5160</v>
      </c>
    </row>
    <row r="231" spans="1:6">
      <c r="A231" s="221" t="s">
        <v>752</v>
      </c>
      <c r="B231" s="221"/>
      <c r="C231" s="221"/>
      <c r="D231" s="221"/>
      <c r="E231" s="147"/>
      <c r="F231" s="136"/>
    </row>
    <row r="232" spans="1:6">
      <c r="A232" s="139">
        <v>14</v>
      </c>
      <c r="B232" s="145">
        <v>1</v>
      </c>
      <c r="C232" s="9" t="s">
        <v>1055</v>
      </c>
      <c r="D232" s="140">
        <f>F232-E232</f>
        <v>269.16666666666669</v>
      </c>
      <c r="E232" s="140">
        <f t="shared" ref="E232:E259" si="11">F232*20/120</f>
        <v>53.833333333333336</v>
      </c>
      <c r="F232" s="149">
        <v>323</v>
      </c>
    </row>
    <row r="233" spans="1:6" ht="26.25">
      <c r="A233" s="139">
        <v>14</v>
      </c>
      <c r="B233" s="145" t="s">
        <v>675</v>
      </c>
      <c r="C233" s="9" t="s">
        <v>1056</v>
      </c>
      <c r="D233" s="140">
        <f>F233-E233</f>
        <v>242.5</v>
      </c>
      <c r="E233" s="140">
        <f t="shared" si="11"/>
        <v>48.5</v>
      </c>
      <c r="F233" s="149">
        <v>291</v>
      </c>
    </row>
    <row r="234" spans="1:6">
      <c r="A234" s="139">
        <v>14</v>
      </c>
      <c r="B234" s="145" t="s">
        <v>751</v>
      </c>
      <c r="C234" s="9" t="s">
        <v>1057</v>
      </c>
      <c r="D234" s="140">
        <f>F234-E234</f>
        <v>269.16666666666669</v>
      </c>
      <c r="E234" s="140">
        <f t="shared" si="11"/>
        <v>53.833333333333336</v>
      </c>
      <c r="F234" s="149">
        <v>323</v>
      </c>
    </row>
    <row r="235" spans="1:6">
      <c r="A235" s="139">
        <v>14</v>
      </c>
      <c r="B235" s="145" t="s">
        <v>676</v>
      </c>
      <c r="C235" s="9" t="s">
        <v>1058</v>
      </c>
      <c r="D235" s="140">
        <f>F235-E235</f>
        <v>242.5</v>
      </c>
      <c r="E235" s="140">
        <f t="shared" si="11"/>
        <v>48.5</v>
      </c>
      <c r="F235" s="149">
        <v>291</v>
      </c>
    </row>
    <row r="236" spans="1:6">
      <c r="A236" s="139">
        <v>14</v>
      </c>
      <c r="B236" s="145" t="s">
        <v>684</v>
      </c>
      <c r="C236" s="9" t="s">
        <v>1059</v>
      </c>
      <c r="D236" s="140">
        <f t="shared" ref="D236:D297" si="12">F236-E236</f>
        <v>230.83333333333334</v>
      </c>
      <c r="E236" s="140">
        <f t="shared" si="11"/>
        <v>46.166666666666664</v>
      </c>
      <c r="F236" s="149">
        <v>277</v>
      </c>
    </row>
    <row r="237" spans="1:6">
      <c r="A237" s="139">
        <v>14</v>
      </c>
      <c r="B237" s="145" t="s">
        <v>677</v>
      </c>
      <c r="C237" s="9" t="s">
        <v>1060</v>
      </c>
      <c r="D237" s="140">
        <f t="shared" si="12"/>
        <v>208.33333333333334</v>
      </c>
      <c r="E237" s="140">
        <f t="shared" si="11"/>
        <v>41.666666666666664</v>
      </c>
      <c r="F237" s="149">
        <v>250</v>
      </c>
    </row>
    <row r="238" spans="1:6">
      <c r="A238" s="139">
        <v>14</v>
      </c>
      <c r="B238" s="145" t="s">
        <v>678</v>
      </c>
      <c r="C238" s="9" t="s">
        <v>1061</v>
      </c>
      <c r="D238" s="140">
        <f t="shared" si="12"/>
        <v>519.16666666666663</v>
      </c>
      <c r="E238" s="140">
        <f t="shared" si="11"/>
        <v>103.83333333333333</v>
      </c>
      <c r="F238" s="149">
        <v>623</v>
      </c>
    </row>
    <row r="239" spans="1:6">
      <c r="A239" s="139">
        <v>14</v>
      </c>
      <c r="B239" s="145" t="s">
        <v>679</v>
      </c>
      <c r="C239" s="9" t="s">
        <v>1062</v>
      </c>
      <c r="D239" s="140">
        <f t="shared" si="12"/>
        <v>467.5</v>
      </c>
      <c r="E239" s="140">
        <f t="shared" si="11"/>
        <v>93.5</v>
      </c>
      <c r="F239" s="149">
        <v>561</v>
      </c>
    </row>
    <row r="240" spans="1:6">
      <c r="A240" s="139">
        <v>14</v>
      </c>
      <c r="B240" s="145" t="s">
        <v>680</v>
      </c>
      <c r="C240" s="9" t="s">
        <v>1063</v>
      </c>
      <c r="D240" s="140">
        <f t="shared" si="12"/>
        <v>526.66666666666663</v>
      </c>
      <c r="E240" s="140">
        <f t="shared" si="11"/>
        <v>105.33333333333333</v>
      </c>
      <c r="F240" s="149">
        <v>632</v>
      </c>
    </row>
    <row r="241" spans="1:6">
      <c r="A241" s="139">
        <v>14</v>
      </c>
      <c r="B241" s="145" t="s">
        <v>681</v>
      </c>
      <c r="C241" s="9" t="s">
        <v>1064</v>
      </c>
      <c r="D241" s="140">
        <f t="shared" si="12"/>
        <v>474.16666666666669</v>
      </c>
      <c r="E241" s="140">
        <f t="shared" si="11"/>
        <v>94.833333333333329</v>
      </c>
      <c r="F241" s="149">
        <v>569</v>
      </c>
    </row>
    <row r="242" spans="1:6">
      <c r="A242" s="139">
        <v>14</v>
      </c>
      <c r="B242" s="145" t="s">
        <v>682</v>
      </c>
      <c r="C242" s="9" t="s">
        <v>1065</v>
      </c>
      <c r="D242" s="140">
        <f t="shared" si="12"/>
        <v>230.83333333333334</v>
      </c>
      <c r="E242" s="140">
        <f t="shared" si="11"/>
        <v>46.166666666666664</v>
      </c>
      <c r="F242" s="149">
        <v>277</v>
      </c>
    </row>
    <row r="243" spans="1:6">
      <c r="A243" s="139">
        <v>14</v>
      </c>
      <c r="B243" s="145" t="s">
        <v>683</v>
      </c>
      <c r="C243" s="9" t="s">
        <v>1066</v>
      </c>
      <c r="D243" s="140">
        <f t="shared" si="12"/>
        <v>208.33333333333334</v>
      </c>
      <c r="E243" s="140">
        <f t="shared" si="11"/>
        <v>41.666666666666664</v>
      </c>
      <c r="F243" s="149">
        <v>250</v>
      </c>
    </row>
    <row r="244" spans="1:6">
      <c r="A244" s="139">
        <v>14</v>
      </c>
      <c r="B244" s="145" t="s">
        <v>685</v>
      </c>
      <c r="C244" s="9" t="s">
        <v>1067</v>
      </c>
      <c r="D244" s="140">
        <f t="shared" si="12"/>
        <v>269.16666666666669</v>
      </c>
      <c r="E244" s="140">
        <f t="shared" si="11"/>
        <v>53.833333333333336</v>
      </c>
      <c r="F244" s="149">
        <v>323</v>
      </c>
    </row>
    <row r="245" spans="1:6">
      <c r="A245" s="139">
        <v>14</v>
      </c>
      <c r="B245" s="145" t="s">
        <v>686</v>
      </c>
      <c r="C245" s="9" t="s">
        <v>1068</v>
      </c>
      <c r="D245" s="140">
        <f t="shared" si="12"/>
        <v>242.5</v>
      </c>
      <c r="E245" s="140">
        <f t="shared" si="11"/>
        <v>48.5</v>
      </c>
      <c r="F245" s="149">
        <v>291</v>
      </c>
    </row>
    <row r="246" spans="1:6">
      <c r="A246" s="139">
        <v>14</v>
      </c>
      <c r="B246" s="145" t="s">
        <v>687</v>
      </c>
      <c r="C246" s="9" t="s">
        <v>1069</v>
      </c>
      <c r="D246" s="140">
        <f t="shared" si="12"/>
        <v>375</v>
      </c>
      <c r="E246" s="140">
        <f t="shared" si="11"/>
        <v>75</v>
      </c>
      <c r="F246" s="149">
        <v>450</v>
      </c>
    </row>
    <row r="247" spans="1:6">
      <c r="A247" s="139">
        <v>14</v>
      </c>
      <c r="B247" s="145" t="s">
        <v>688</v>
      </c>
      <c r="C247" s="9" t="s">
        <v>1070</v>
      </c>
      <c r="D247" s="140">
        <f t="shared" si="12"/>
        <v>337.5</v>
      </c>
      <c r="E247" s="140">
        <f t="shared" si="11"/>
        <v>67.5</v>
      </c>
      <c r="F247" s="149">
        <v>405</v>
      </c>
    </row>
    <row r="248" spans="1:6">
      <c r="A248" s="139">
        <v>14</v>
      </c>
      <c r="B248" s="145" t="s">
        <v>689</v>
      </c>
      <c r="C248" s="9" t="s">
        <v>1071</v>
      </c>
      <c r="D248" s="140">
        <f t="shared" si="12"/>
        <v>269.16666666666669</v>
      </c>
      <c r="E248" s="140">
        <f t="shared" si="11"/>
        <v>53.833333333333336</v>
      </c>
      <c r="F248" s="149">
        <v>323</v>
      </c>
    </row>
    <row r="249" spans="1:6">
      <c r="A249" s="139">
        <v>14</v>
      </c>
      <c r="B249" s="145" t="s">
        <v>690</v>
      </c>
      <c r="C249" s="9" t="s">
        <v>1072</v>
      </c>
      <c r="D249" s="140">
        <f t="shared" si="12"/>
        <v>242.5</v>
      </c>
      <c r="E249" s="140">
        <f t="shared" si="11"/>
        <v>48.5</v>
      </c>
      <c r="F249" s="149">
        <v>291</v>
      </c>
    </row>
    <row r="250" spans="1:6" ht="26.25">
      <c r="A250" s="139">
        <v>14</v>
      </c>
      <c r="B250" s="145" t="s">
        <v>691</v>
      </c>
      <c r="C250" s="9" t="s">
        <v>1073</v>
      </c>
      <c r="D250" s="140">
        <f t="shared" si="12"/>
        <v>230.83333333333334</v>
      </c>
      <c r="E250" s="140">
        <f t="shared" si="11"/>
        <v>46.166666666666664</v>
      </c>
      <c r="F250" s="149">
        <v>277</v>
      </c>
    </row>
    <row r="251" spans="1:6" ht="26.25">
      <c r="A251" s="139">
        <v>14</v>
      </c>
      <c r="B251" s="145" t="s">
        <v>692</v>
      </c>
      <c r="C251" s="9" t="s">
        <v>1074</v>
      </c>
      <c r="D251" s="140">
        <f t="shared" si="12"/>
        <v>208.33333333333334</v>
      </c>
      <c r="E251" s="140">
        <f t="shared" si="11"/>
        <v>41.666666666666664</v>
      </c>
      <c r="F251" s="149">
        <v>250</v>
      </c>
    </row>
    <row r="252" spans="1:6">
      <c r="A252" s="139">
        <v>14</v>
      </c>
      <c r="B252" s="145" t="s">
        <v>693</v>
      </c>
      <c r="C252" s="9" t="s">
        <v>1075</v>
      </c>
      <c r="D252" s="140">
        <f t="shared" si="12"/>
        <v>230.83333333333334</v>
      </c>
      <c r="E252" s="140">
        <f t="shared" si="11"/>
        <v>46.166666666666664</v>
      </c>
      <c r="F252" s="149">
        <v>277</v>
      </c>
    </row>
    <row r="253" spans="1:6">
      <c r="A253" s="139">
        <v>14</v>
      </c>
      <c r="B253" s="145" t="s">
        <v>694</v>
      </c>
      <c r="C253" s="9" t="s">
        <v>1076</v>
      </c>
      <c r="D253" s="140">
        <f t="shared" si="12"/>
        <v>208.33333333333334</v>
      </c>
      <c r="E253" s="140">
        <f t="shared" si="11"/>
        <v>41.666666666666664</v>
      </c>
      <c r="F253" s="149">
        <v>250</v>
      </c>
    </row>
    <row r="254" spans="1:6">
      <c r="A254" s="139">
        <v>14</v>
      </c>
      <c r="B254" s="145" t="s">
        <v>695</v>
      </c>
      <c r="C254" s="9" t="s">
        <v>1077</v>
      </c>
      <c r="D254" s="140">
        <f t="shared" si="12"/>
        <v>269.16666666666669</v>
      </c>
      <c r="E254" s="140">
        <f t="shared" si="11"/>
        <v>53.833333333333336</v>
      </c>
      <c r="F254" s="149">
        <v>323</v>
      </c>
    </row>
    <row r="255" spans="1:6">
      <c r="A255" s="139">
        <v>14</v>
      </c>
      <c r="B255" s="145" t="s">
        <v>696</v>
      </c>
      <c r="C255" s="9" t="s">
        <v>1078</v>
      </c>
      <c r="D255" s="140">
        <f t="shared" si="12"/>
        <v>242.5</v>
      </c>
      <c r="E255" s="140">
        <f t="shared" si="11"/>
        <v>48.5</v>
      </c>
      <c r="F255" s="149">
        <v>291</v>
      </c>
    </row>
    <row r="256" spans="1:6" ht="26.25">
      <c r="A256" s="139">
        <v>14</v>
      </c>
      <c r="B256" s="145" t="s">
        <v>697</v>
      </c>
      <c r="C256" s="9" t="s">
        <v>1079</v>
      </c>
      <c r="D256" s="140">
        <f t="shared" si="12"/>
        <v>230.83333333333334</v>
      </c>
      <c r="E256" s="140">
        <f t="shared" si="11"/>
        <v>46.166666666666664</v>
      </c>
      <c r="F256" s="149">
        <v>277</v>
      </c>
    </row>
    <row r="257" spans="1:6" ht="26.25">
      <c r="A257" s="139">
        <v>14</v>
      </c>
      <c r="B257" s="145" t="s">
        <v>698</v>
      </c>
      <c r="C257" s="9" t="s">
        <v>1080</v>
      </c>
      <c r="D257" s="140">
        <f t="shared" si="12"/>
        <v>208.33333333333334</v>
      </c>
      <c r="E257" s="140">
        <f t="shared" si="11"/>
        <v>41.666666666666664</v>
      </c>
      <c r="F257" s="149">
        <v>250</v>
      </c>
    </row>
    <row r="258" spans="1:6">
      <c r="A258" s="139">
        <v>14</v>
      </c>
      <c r="B258" s="145" t="s">
        <v>699</v>
      </c>
      <c r="C258" s="9" t="s">
        <v>1081</v>
      </c>
      <c r="D258" s="140">
        <f t="shared" si="12"/>
        <v>552.5</v>
      </c>
      <c r="E258" s="140">
        <f t="shared" si="11"/>
        <v>110.5</v>
      </c>
      <c r="F258" s="149">
        <v>663</v>
      </c>
    </row>
    <row r="259" spans="1:6">
      <c r="A259" s="139">
        <v>14</v>
      </c>
      <c r="B259" s="145" t="s">
        <v>700</v>
      </c>
      <c r="C259" s="9" t="s">
        <v>1082</v>
      </c>
      <c r="D259" s="140">
        <f t="shared" si="12"/>
        <v>497.5</v>
      </c>
      <c r="E259" s="140">
        <f t="shared" si="11"/>
        <v>99.5</v>
      </c>
      <c r="F259" s="149">
        <v>597</v>
      </c>
    </row>
    <row r="260" spans="1:6" ht="26.25">
      <c r="A260" s="139">
        <v>14</v>
      </c>
      <c r="B260" s="145" t="s">
        <v>701</v>
      </c>
      <c r="C260" s="9" t="s">
        <v>1083</v>
      </c>
      <c r="D260" s="140">
        <f t="shared" si="12"/>
        <v>230.83333333333334</v>
      </c>
      <c r="E260" s="140">
        <f t="shared" ref="E260:E297" si="13">F260*20/120</f>
        <v>46.166666666666664</v>
      </c>
      <c r="F260" s="149">
        <v>277</v>
      </c>
    </row>
    <row r="261" spans="1:6" ht="26.25">
      <c r="A261" s="139">
        <v>14</v>
      </c>
      <c r="B261" s="145" t="s">
        <v>702</v>
      </c>
      <c r="C261" s="9" t="s">
        <v>1084</v>
      </c>
      <c r="D261" s="140">
        <f t="shared" si="12"/>
        <v>208.33333333333334</v>
      </c>
      <c r="E261" s="140">
        <f t="shared" si="13"/>
        <v>41.666666666666664</v>
      </c>
      <c r="F261" s="149">
        <v>250</v>
      </c>
    </row>
    <row r="262" spans="1:6">
      <c r="A262" s="139">
        <v>14</v>
      </c>
      <c r="B262" s="145" t="s">
        <v>533</v>
      </c>
      <c r="C262" s="9" t="s">
        <v>1085</v>
      </c>
      <c r="D262" s="140">
        <f t="shared" si="12"/>
        <v>269.16666666666669</v>
      </c>
      <c r="E262" s="140">
        <f t="shared" si="13"/>
        <v>53.833333333333336</v>
      </c>
      <c r="F262" s="149">
        <v>323</v>
      </c>
    </row>
    <row r="263" spans="1:6">
      <c r="A263" s="139">
        <v>14</v>
      </c>
      <c r="B263" s="145" t="s">
        <v>703</v>
      </c>
      <c r="C263" s="9" t="s">
        <v>1086</v>
      </c>
      <c r="D263" s="140">
        <f t="shared" si="12"/>
        <v>242.5</v>
      </c>
      <c r="E263" s="140">
        <f t="shared" si="13"/>
        <v>48.5</v>
      </c>
      <c r="F263" s="149">
        <v>291</v>
      </c>
    </row>
    <row r="264" spans="1:6" ht="26.25">
      <c r="A264" s="139">
        <v>14</v>
      </c>
      <c r="B264" s="145" t="s">
        <v>534</v>
      </c>
      <c r="C264" s="9" t="s">
        <v>1087</v>
      </c>
      <c r="D264" s="140">
        <f t="shared" si="12"/>
        <v>269.16666666666669</v>
      </c>
      <c r="E264" s="140">
        <f t="shared" si="13"/>
        <v>53.833333333333336</v>
      </c>
      <c r="F264" s="149">
        <v>323</v>
      </c>
    </row>
    <row r="265" spans="1:6" ht="26.25">
      <c r="A265" s="139">
        <v>14</v>
      </c>
      <c r="B265" s="145" t="s">
        <v>704</v>
      </c>
      <c r="C265" s="9" t="s">
        <v>1088</v>
      </c>
      <c r="D265" s="140">
        <f t="shared" si="12"/>
        <v>242.5</v>
      </c>
      <c r="E265" s="140">
        <f t="shared" si="13"/>
        <v>48.5</v>
      </c>
      <c r="F265" s="149">
        <v>291</v>
      </c>
    </row>
    <row r="266" spans="1:6">
      <c r="A266" s="139">
        <v>14</v>
      </c>
      <c r="B266" s="145" t="s">
        <v>705</v>
      </c>
      <c r="C266" s="9" t="s">
        <v>1089</v>
      </c>
      <c r="D266" s="140">
        <f t="shared" si="12"/>
        <v>230.83333333333334</v>
      </c>
      <c r="E266" s="140">
        <f t="shared" si="13"/>
        <v>46.166666666666664</v>
      </c>
      <c r="F266" s="149">
        <v>277</v>
      </c>
    </row>
    <row r="267" spans="1:6">
      <c r="A267" s="139">
        <v>14</v>
      </c>
      <c r="B267" s="145" t="s">
        <v>706</v>
      </c>
      <c r="C267" s="9" t="s">
        <v>1090</v>
      </c>
      <c r="D267" s="140">
        <f t="shared" si="12"/>
        <v>208.33333333333334</v>
      </c>
      <c r="E267" s="140">
        <f t="shared" si="13"/>
        <v>41.666666666666664</v>
      </c>
      <c r="F267" s="149">
        <v>250</v>
      </c>
    </row>
    <row r="268" spans="1:6">
      <c r="A268" s="139">
        <v>14</v>
      </c>
      <c r="B268" s="145" t="s">
        <v>707</v>
      </c>
      <c r="C268" s="9" t="s">
        <v>1091</v>
      </c>
      <c r="D268" s="140">
        <f t="shared" si="12"/>
        <v>453.33333333333331</v>
      </c>
      <c r="E268" s="140">
        <f t="shared" si="13"/>
        <v>90.666666666666671</v>
      </c>
      <c r="F268" s="149">
        <v>544</v>
      </c>
    </row>
    <row r="269" spans="1:6">
      <c r="A269" s="139">
        <v>14</v>
      </c>
      <c r="B269" s="145" t="s">
        <v>708</v>
      </c>
      <c r="C269" s="9" t="s">
        <v>1092</v>
      </c>
      <c r="D269" s="140">
        <f t="shared" si="12"/>
        <v>408.33333333333331</v>
      </c>
      <c r="E269" s="140">
        <f t="shared" si="13"/>
        <v>81.666666666666671</v>
      </c>
      <c r="F269" s="149">
        <v>490</v>
      </c>
    </row>
    <row r="270" spans="1:6">
      <c r="A270" s="139">
        <v>14</v>
      </c>
      <c r="B270" s="145" t="s">
        <v>709</v>
      </c>
      <c r="C270" s="9" t="s">
        <v>1093</v>
      </c>
      <c r="D270" s="140">
        <f t="shared" si="12"/>
        <v>230.83333333333334</v>
      </c>
      <c r="E270" s="140">
        <f t="shared" si="13"/>
        <v>46.166666666666664</v>
      </c>
      <c r="F270" s="149">
        <v>277</v>
      </c>
    </row>
    <row r="271" spans="1:6">
      <c r="A271" s="139">
        <v>14</v>
      </c>
      <c r="B271" s="145" t="s">
        <v>710</v>
      </c>
      <c r="C271" s="9" t="s">
        <v>1094</v>
      </c>
      <c r="D271" s="140">
        <f t="shared" si="12"/>
        <v>208.33333333333334</v>
      </c>
      <c r="E271" s="140">
        <f t="shared" si="13"/>
        <v>41.666666666666664</v>
      </c>
      <c r="F271" s="149">
        <v>250</v>
      </c>
    </row>
    <row r="272" spans="1:6">
      <c r="A272" s="139">
        <v>14</v>
      </c>
      <c r="B272" s="145" t="s">
        <v>711</v>
      </c>
      <c r="C272" s="9" t="s">
        <v>1095</v>
      </c>
      <c r="D272" s="140">
        <f t="shared" si="12"/>
        <v>230.83333333333334</v>
      </c>
      <c r="E272" s="140">
        <f t="shared" si="13"/>
        <v>46.166666666666664</v>
      </c>
      <c r="F272" s="149">
        <v>277</v>
      </c>
    </row>
    <row r="273" spans="1:6">
      <c r="A273" s="139">
        <v>14</v>
      </c>
      <c r="B273" s="145" t="s">
        <v>712</v>
      </c>
      <c r="C273" s="9" t="s">
        <v>1096</v>
      </c>
      <c r="D273" s="140">
        <f t="shared" si="12"/>
        <v>208.33333333333334</v>
      </c>
      <c r="E273" s="140">
        <f t="shared" si="13"/>
        <v>41.666666666666664</v>
      </c>
      <c r="F273" s="149">
        <v>250</v>
      </c>
    </row>
    <row r="274" spans="1:6">
      <c r="A274" s="139">
        <v>14</v>
      </c>
      <c r="B274" s="145" t="s">
        <v>713</v>
      </c>
      <c r="C274" s="9" t="s">
        <v>1097</v>
      </c>
      <c r="D274" s="140">
        <f t="shared" si="12"/>
        <v>230.83333333333334</v>
      </c>
      <c r="E274" s="140">
        <f t="shared" si="13"/>
        <v>46.166666666666664</v>
      </c>
      <c r="F274" s="149">
        <v>277</v>
      </c>
    </row>
    <row r="275" spans="1:6">
      <c r="A275" s="139">
        <v>14</v>
      </c>
      <c r="B275" s="145" t="s">
        <v>714</v>
      </c>
      <c r="C275" s="9" t="s">
        <v>1098</v>
      </c>
      <c r="D275" s="140">
        <f t="shared" si="12"/>
        <v>208.33333333333334</v>
      </c>
      <c r="E275" s="140">
        <f t="shared" si="13"/>
        <v>41.666666666666664</v>
      </c>
      <c r="F275" s="149">
        <v>250</v>
      </c>
    </row>
    <row r="276" spans="1:6" ht="39">
      <c r="A276" s="139">
        <v>14</v>
      </c>
      <c r="B276" s="145" t="s">
        <v>715</v>
      </c>
      <c r="C276" s="9" t="s">
        <v>1099</v>
      </c>
      <c r="D276" s="140">
        <f t="shared" si="12"/>
        <v>269.16666666666669</v>
      </c>
      <c r="E276" s="140">
        <f t="shared" si="13"/>
        <v>53.833333333333336</v>
      </c>
      <c r="F276" s="149">
        <v>323</v>
      </c>
    </row>
    <row r="277" spans="1:6" ht="39">
      <c r="A277" s="139">
        <v>14</v>
      </c>
      <c r="B277" s="145" t="s">
        <v>716</v>
      </c>
      <c r="C277" s="9" t="s">
        <v>1100</v>
      </c>
      <c r="D277" s="140">
        <f t="shared" si="12"/>
        <v>242.5</v>
      </c>
      <c r="E277" s="140">
        <f t="shared" si="13"/>
        <v>48.5</v>
      </c>
      <c r="F277" s="149">
        <v>291</v>
      </c>
    </row>
    <row r="278" spans="1:6">
      <c r="A278" s="139">
        <v>14</v>
      </c>
      <c r="B278" s="145" t="s">
        <v>717</v>
      </c>
      <c r="C278" s="9" t="s">
        <v>1101</v>
      </c>
      <c r="D278" s="140">
        <f t="shared" si="12"/>
        <v>444.16666666666669</v>
      </c>
      <c r="E278" s="140">
        <f t="shared" si="13"/>
        <v>88.833333333333329</v>
      </c>
      <c r="F278" s="149">
        <v>533</v>
      </c>
    </row>
    <row r="279" spans="1:6">
      <c r="A279" s="139">
        <v>14</v>
      </c>
      <c r="B279" s="145" t="s">
        <v>718</v>
      </c>
      <c r="C279" s="9" t="s">
        <v>1102</v>
      </c>
      <c r="D279" s="140">
        <f t="shared" si="12"/>
        <v>400</v>
      </c>
      <c r="E279" s="140">
        <f t="shared" si="13"/>
        <v>80</v>
      </c>
      <c r="F279" s="149">
        <v>480</v>
      </c>
    </row>
    <row r="280" spans="1:6">
      <c r="A280" s="139">
        <v>14</v>
      </c>
      <c r="B280" s="145" t="s">
        <v>719</v>
      </c>
      <c r="C280" s="9" t="s">
        <v>1103</v>
      </c>
      <c r="D280" s="140">
        <f t="shared" si="12"/>
        <v>166.66666666666666</v>
      </c>
      <c r="E280" s="140">
        <f t="shared" si="13"/>
        <v>33.333333333333336</v>
      </c>
      <c r="F280" s="149">
        <v>200</v>
      </c>
    </row>
    <row r="281" spans="1:6">
      <c r="A281" s="139">
        <v>14</v>
      </c>
      <c r="B281" s="145" t="s">
        <v>720</v>
      </c>
      <c r="C281" s="9" t="s">
        <v>1104</v>
      </c>
      <c r="D281" s="140">
        <f t="shared" si="12"/>
        <v>150</v>
      </c>
      <c r="E281" s="140">
        <f t="shared" si="13"/>
        <v>30</v>
      </c>
      <c r="F281" s="149">
        <v>180</v>
      </c>
    </row>
    <row r="282" spans="1:6" ht="26.25">
      <c r="A282" s="139">
        <v>14</v>
      </c>
      <c r="B282" s="145" t="s">
        <v>721</v>
      </c>
      <c r="C282" s="9" t="s">
        <v>1105</v>
      </c>
      <c r="D282" s="140">
        <f t="shared" si="12"/>
        <v>269.16666666666669</v>
      </c>
      <c r="E282" s="140">
        <f t="shared" si="13"/>
        <v>53.833333333333336</v>
      </c>
      <c r="F282" s="149">
        <v>323</v>
      </c>
    </row>
    <row r="283" spans="1:6" ht="26.25">
      <c r="A283" s="139">
        <v>14</v>
      </c>
      <c r="B283" s="145" t="s">
        <v>722</v>
      </c>
      <c r="C283" s="9" t="s">
        <v>1106</v>
      </c>
      <c r="D283" s="140">
        <f t="shared" si="12"/>
        <v>242.5</v>
      </c>
      <c r="E283" s="140">
        <f t="shared" si="13"/>
        <v>48.5</v>
      </c>
      <c r="F283" s="149">
        <v>291</v>
      </c>
    </row>
    <row r="284" spans="1:6">
      <c r="A284" s="139">
        <v>14</v>
      </c>
      <c r="B284" s="145" t="s">
        <v>723</v>
      </c>
      <c r="C284" s="9" t="s">
        <v>1107</v>
      </c>
      <c r="D284" s="140">
        <f t="shared" si="12"/>
        <v>269.16666666666669</v>
      </c>
      <c r="E284" s="140">
        <f t="shared" si="13"/>
        <v>53.833333333333336</v>
      </c>
      <c r="F284" s="149">
        <v>323</v>
      </c>
    </row>
    <row r="285" spans="1:6">
      <c r="A285" s="139">
        <v>14</v>
      </c>
      <c r="B285" s="145" t="s">
        <v>724</v>
      </c>
      <c r="C285" s="9" t="s">
        <v>1108</v>
      </c>
      <c r="D285" s="140">
        <f t="shared" si="12"/>
        <v>242.5</v>
      </c>
      <c r="E285" s="140">
        <f t="shared" si="13"/>
        <v>48.5</v>
      </c>
      <c r="F285" s="149">
        <v>291</v>
      </c>
    </row>
    <row r="286" spans="1:6" ht="26.25">
      <c r="A286" s="139">
        <v>14</v>
      </c>
      <c r="B286" s="145" t="s">
        <v>725</v>
      </c>
      <c r="C286" s="9" t="s">
        <v>1109</v>
      </c>
      <c r="D286" s="140">
        <f t="shared" si="12"/>
        <v>291.66666666666669</v>
      </c>
      <c r="E286" s="140">
        <f t="shared" si="13"/>
        <v>58.333333333333336</v>
      </c>
      <c r="F286" s="149">
        <v>350</v>
      </c>
    </row>
    <row r="287" spans="1:6" ht="26.25">
      <c r="A287" s="139">
        <v>14</v>
      </c>
      <c r="B287" s="145" t="s">
        <v>726</v>
      </c>
      <c r="C287" s="9" t="s">
        <v>1110</v>
      </c>
      <c r="D287" s="140">
        <f t="shared" si="12"/>
        <v>262.5</v>
      </c>
      <c r="E287" s="140">
        <f t="shared" si="13"/>
        <v>52.5</v>
      </c>
      <c r="F287" s="149">
        <v>315</v>
      </c>
    </row>
    <row r="288" spans="1:6" ht="26.25" customHeight="1">
      <c r="A288" s="139">
        <v>14</v>
      </c>
      <c r="B288" s="145" t="s">
        <v>727</v>
      </c>
      <c r="C288" s="9" t="s">
        <v>1111</v>
      </c>
      <c r="D288" s="140">
        <f t="shared" si="12"/>
        <v>230.83333333333334</v>
      </c>
      <c r="E288" s="140">
        <f t="shared" si="13"/>
        <v>46.166666666666664</v>
      </c>
      <c r="F288" s="149">
        <v>277</v>
      </c>
    </row>
    <row r="289" spans="1:6">
      <c r="A289" s="139">
        <v>14</v>
      </c>
      <c r="B289" s="145" t="s">
        <v>728</v>
      </c>
      <c r="C289" s="9" t="s">
        <v>1112</v>
      </c>
      <c r="D289" s="140">
        <f t="shared" si="12"/>
        <v>208.33333333333334</v>
      </c>
      <c r="E289" s="140">
        <f t="shared" si="13"/>
        <v>41.666666666666664</v>
      </c>
      <c r="F289" s="149">
        <v>250</v>
      </c>
    </row>
    <row r="290" spans="1:6">
      <c r="A290" s="139">
        <v>14</v>
      </c>
      <c r="B290" s="145" t="s">
        <v>729</v>
      </c>
      <c r="C290" s="9" t="s">
        <v>1113</v>
      </c>
      <c r="D290" s="140">
        <f t="shared" si="12"/>
        <v>269.16666666666669</v>
      </c>
      <c r="E290" s="140">
        <f t="shared" si="13"/>
        <v>53.833333333333336</v>
      </c>
      <c r="F290" s="149">
        <v>323</v>
      </c>
    </row>
    <row r="291" spans="1:6">
      <c r="A291" s="139">
        <v>14</v>
      </c>
      <c r="B291" s="145" t="s">
        <v>730</v>
      </c>
      <c r="C291" s="9" t="s">
        <v>1114</v>
      </c>
      <c r="D291" s="140">
        <f t="shared" si="12"/>
        <v>242.5</v>
      </c>
      <c r="E291" s="140">
        <f t="shared" si="13"/>
        <v>48.5</v>
      </c>
      <c r="F291" s="149">
        <v>291</v>
      </c>
    </row>
    <row r="292" spans="1:6" ht="26.25">
      <c r="A292" s="139">
        <v>14</v>
      </c>
      <c r="B292" s="145" t="s">
        <v>731</v>
      </c>
      <c r="C292" s="9" t="s">
        <v>1115</v>
      </c>
      <c r="D292" s="140">
        <f t="shared" si="12"/>
        <v>916.66666666666663</v>
      </c>
      <c r="E292" s="140">
        <f t="shared" si="13"/>
        <v>183.33333333333334</v>
      </c>
      <c r="F292" s="149">
        <v>1100</v>
      </c>
    </row>
    <row r="293" spans="1:6" ht="26.25">
      <c r="A293" s="139">
        <v>14</v>
      </c>
      <c r="B293" s="145" t="s">
        <v>732</v>
      </c>
      <c r="C293" s="9" t="s">
        <v>1116</v>
      </c>
      <c r="D293" s="140">
        <f t="shared" si="12"/>
        <v>825</v>
      </c>
      <c r="E293" s="140">
        <f t="shared" si="13"/>
        <v>165</v>
      </c>
      <c r="F293" s="149">
        <v>990</v>
      </c>
    </row>
    <row r="294" spans="1:6">
      <c r="A294" s="7">
        <v>14</v>
      </c>
      <c r="B294" s="81" t="s">
        <v>733</v>
      </c>
      <c r="C294" s="7" t="s">
        <v>1117</v>
      </c>
      <c r="D294" s="140">
        <f t="shared" si="12"/>
        <v>435.83333333333331</v>
      </c>
      <c r="E294" s="140">
        <f t="shared" si="13"/>
        <v>87.166666666666671</v>
      </c>
      <c r="F294" s="159">
        <v>523</v>
      </c>
    </row>
    <row r="295" spans="1:6">
      <c r="A295" s="7">
        <v>14</v>
      </c>
      <c r="B295" s="81" t="s">
        <v>734</v>
      </c>
      <c r="C295" s="7" t="s">
        <v>1118</v>
      </c>
      <c r="D295" s="140">
        <f t="shared" si="12"/>
        <v>392.5</v>
      </c>
      <c r="E295" s="140">
        <f t="shared" si="13"/>
        <v>78.5</v>
      </c>
      <c r="F295" s="159">
        <v>471</v>
      </c>
    </row>
    <row r="296" spans="1:6">
      <c r="A296" s="138">
        <v>14</v>
      </c>
      <c r="B296" s="81" t="s">
        <v>735</v>
      </c>
      <c r="C296" s="138" t="s">
        <v>1119</v>
      </c>
      <c r="D296" s="140">
        <f t="shared" si="12"/>
        <v>375</v>
      </c>
      <c r="E296" s="140">
        <f t="shared" si="13"/>
        <v>75</v>
      </c>
      <c r="F296" s="159">
        <v>450</v>
      </c>
    </row>
    <row r="297" spans="1:6">
      <c r="A297" s="138">
        <v>14</v>
      </c>
      <c r="B297" s="81" t="s">
        <v>736</v>
      </c>
      <c r="C297" s="138" t="s">
        <v>1120</v>
      </c>
      <c r="D297" s="140">
        <f t="shared" si="12"/>
        <v>337.5</v>
      </c>
      <c r="E297" s="140">
        <f t="shared" si="13"/>
        <v>67.5</v>
      </c>
      <c r="F297" s="159">
        <v>405</v>
      </c>
    </row>
    <row r="298" spans="1:6">
      <c r="A298" s="72">
        <v>14</v>
      </c>
      <c r="B298" s="172">
        <v>34</v>
      </c>
      <c r="C298" s="32" t="s">
        <v>831</v>
      </c>
      <c r="D298" s="85">
        <v>513</v>
      </c>
      <c r="E298" s="133">
        <f t="shared" ref="E298:E313" si="14">D298*20%</f>
        <v>102.60000000000001</v>
      </c>
      <c r="F298" s="133">
        <f t="shared" ref="F298:F313" si="15">D298+E298</f>
        <v>615.6</v>
      </c>
    </row>
    <row r="299" spans="1:6">
      <c r="A299" s="72">
        <v>14</v>
      </c>
      <c r="B299" s="172" t="s">
        <v>561</v>
      </c>
      <c r="C299" s="32" t="s">
        <v>832</v>
      </c>
      <c r="D299" s="85">
        <v>428</v>
      </c>
      <c r="E299" s="133">
        <f t="shared" si="14"/>
        <v>85.600000000000009</v>
      </c>
      <c r="F299" s="133">
        <f t="shared" si="15"/>
        <v>513.6</v>
      </c>
    </row>
    <row r="300" spans="1:6" ht="25.5">
      <c r="A300" s="72">
        <v>14</v>
      </c>
      <c r="B300" s="172">
        <v>35</v>
      </c>
      <c r="C300" s="32" t="s">
        <v>834</v>
      </c>
      <c r="D300" s="85">
        <v>513</v>
      </c>
      <c r="E300" s="133">
        <f t="shared" si="14"/>
        <v>102.60000000000001</v>
      </c>
      <c r="F300" s="133">
        <f t="shared" si="15"/>
        <v>615.6</v>
      </c>
    </row>
    <row r="301" spans="1:6" ht="25.5">
      <c r="A301" s="72">
        <v>14</v>
      </c>
      <c r="B301" s="172" t="s">
        <v>794</v>
      </c>
      <c r="C301" s="32" t="s">
        <v>833</v>
      </c>
      <c r="D301" s="85">
        <v>428</v>
      </c>
      <c r="E301" s="133">
        <f t="shared" si="14"/>
        <v>85.600000000000009</v>
      </c>
      <c r="F301" s="133">
        <f t="shared" si="15"/>
        <v>513.6</v>
      </c>
    </row>
    <row r="302" spans="1:6">
      <c r="A302" s="72">
        <v>14</v>
      </c>
      <c r="B302" s="172">
        <v>36</v>
      </c>
      <c r="C302" s="32" t="s">
        <v>835</v>
      </c>
      <c r="D302" s="85">
        <v>513</v>
      </c>
      <c r="E302" s="133">
        <f t="shared" si="14"/>
        <v>102.60000000000001</v>
      </c>
      <c r="F302" s="133">
        <f t="shared" si="15"/>
        <v>615.6</v>
      </c>
    </row>
    <row r="303" spans="1:6">
      <c r="A303" s="72">
        <v>14</v>
      </c>
      <c r="B303" s="172" t="s">
        <v>1121</v>
      </c>
      <c r="C303" s="32" t="s">
        <v>836</v>
      </c>
      <c r="D303" s="85">
        <v>428</v>
      </c>
      <c r="E303" s="133">
        <f t="shared" si="14"/>
        <v>85.600000000000009</v>
      </c>
      <c r="F303" s="133">
        <f t="shared" si="15"/>
        <v>513.6</v>
      </c>
    </row>
    <row r="304" spans="1:6">
      <c r="A304" s="72">
        <v>14</v>
      </c>
      <c r="B304" s="172">
        <v>37</v>
      </c>
      <c r="C304" s="32" t="s">
        <v>837</v>
      </c>
      <c r="D304" s="85">
        <v>513</v>
      </c>
      <c r="E304" s="133">
        <f t="shared" si="14"/>
        <v>102.60000000000001</v>
      </c>
      <c r="F304" s="133">
        <f t="shared" si="15"/>
        <v>615.6</v>
      </c>
    </row>
    <row r="305" spans="1:6">
      <c r="A305" s="72">
        <v>14</v>
      </c>
      <c r="B305" s="172" t="s">
        <v>795</v>
      </c>
      <c r="C305" s="32" t="s">
        <v>838</v>
      </c>
      <c r="D305" s="85">
        <v>428</v>
      </c>
      <c r="E305" s="133">
        <f t="shared" si="14"/>
        <v>85.600000000000009</v>
      </c>
      <c r="F305" s="133">
        <f t="shared" si="15"/>
        <v>513.6</v>
      </c>
    </row>
    <row r="306" spans="1:6">
      <c r="A306" s="72">
        <v>14</v>
      </c>
      <c r="B306" s="172">
        <v>38</v>
      </c>
      <c r="C306" s="32" t="s">
        <v>839</v>
      </c>
      <c r="D306" s="85">
        <v>513</v>
      </c>
      <c r="E306" s="133">
        <f t="shared" si="14"/>
        <v>102.60000000000001</v>
      </c>
      <c r="F306" s="133">
        <f t="shared" si="15"/>
        <v>615.6</v>
      </c>
    </row>
    <row r="307" spans="1:6" ht="18" customHeight="1">
      <c r="A307" s="72">
        <v>14</v>
      </c>
      <c r="B307" s="172" t="s">
        <v>1122</v>
      </c>
      <c r="C307" s="32" t="s">
        <v>840</v>
      </c>
      <c r="D307" s="85">
        <v>428</v>
      </c>
      <c r="E307" s="133">
        <f t="shared" si="14"/>
        <v>85.600000000000009</v>
      </c>
      <c r="F307" s="133">
        <f t="shared" si="15"/>
        <v>513.6</v>
      </c>
    </row>
    <row r="308" spans="1:6" ht="20.25" customHeight="1">
      <c r="A308" s="72">
        <v>14</v>
      </c>
      <c r="B308" s="172">
        <v>39</v>
      </c>
      <c r="C308" s="32" t="s">
        <v>853</v>
      </c>
      <c r="D308" s="85">
        <v>513</v>
      </c>
      <c r="E308" s="133">
        <f t="shared" si="14"/>
        <v>102.60000000000001</v>
      </c>
      <c r="F308" s="133">
        <f t="shared" si="15"/>
        <v>615.6</v>
      </c>
    </row>
    <row r="309" spans="1:6" ht="26.25" customHeight="1">
      <c r="A309" s="72">
        <v>14</v>
      </c>
      <c r="B309" s="172" t="s">
        <v>613</v>
      </c>
      <c r="C309" s="32" t="s">
        <v>854</v>
      </c>
      <c r="D309" s="85">
        <v>428</v>
      </c>
      <c r="E309" s="133">
        <f t="shared" si="14"/>
        <v>85.600000000000009</v>
      </c>
      <c r="F309" s="133">
        <f t="shared" si="15"/>
        <v>513.6</v>
      </c>
    </row>
    <row r="310" spans="1:6">
      <c r="A310" s="72">
        <v>14</v>
      </c>
      <c r="B310" s="172">
        <v>40</v>
      </c>
      <c r="C310" s="32" t="s">
        <v>841</v>
      </c>
      <c r="D310" s="85">
        <v>513</v>
      </c>
      <c r="E310" s="133">
        <f t="shared" si="14"/>
        <v>102.60000000000001</v>
      </c>
      <c r="F310" s="133">
        <f t="shared" si="15"/>
        <v>615.6</v>
      </c>
    </row>
    <row r="311" spans="1:6">
      <c r="A311" s="72">
        <v>14</v>
      </c>
      <c r="B311" s="172" t="s">
        <v>1123</v>
      </c>
      <c r="C311" s="32" t="s">
        <v>842</v>
      </c>
      <c r="D311" s="85">
        <v>428</v>
      </c>
      <c r="E311" s="133">
        <f t="shared" si="14"/>
        <v>85.600000000000009</v>
      </c>
      <c r="F311" s="133">
        <f t="shared" si="15"/>
        <v>513.6</v>
      </c>
    </row>
    <row r="312" spans="1:6">
      <c r="A312" s="72">
        <v>14</v>
      </c>
      <c r="B312" s="172">
        <v>41</v>
      </c>
      <c r="C312" s="32" t="s">
        <v>843</v>
      </c>
      <c r="D312" s="85">
        <v>513</v>
      </c>
      <c r="E312" s="133">
        <f t="shared" si="14"/>
        <v>102.60000000000001</v>
      </c>
      <c r="F312" s="133">
        <f t="shared" si="15"/>
        <v>615.6</v>
      </c>
    </row>
    <row r="313" spans="1:6">
      <c r="A313" s="72">
        <v>14</v>
      </c>
      <c r="B313" s="172" t="s">
        <v>799</v>
      </c>
      <c r="C313" s="32" t="s">
        <v>844</v>
      </c>
      <c r="D313" s="85">
        <v>428</v>
      </c>
      <c r="E313" s="133">
        <f t="shared" si="14"/>
        <v>85.600000000000009</v>
      </c>
      <c r="F313" s="133">
        <f t="shared" si="15"/>
        <v>513.6</v>
      </c>
    </row>
    <row r="315" spans="1:6">
      <c r="B315" s="225" t="s">
        <v>558</v>
      </c>
      <c r="C315" s="225"/>
      <c r="D315" s="225"/>
      <c r="E315" s="225"/>
    </row>
  </sheetData>
  <mergeCells count="23">
    <mergeCell ref="B315:E315"/>
    <mergeCell ref="A194:D194"/>
    <mergeCell ref="A203:D203"/>
    <mergeCell ref="A199:D199"/>
    <mergeCell ref="A216:D216"/>
    <mergeCell ref="A231:D231"/>
    <mergeCell ref="A191:A192"/>
    <mergeCell ref="B191:B192"/>
    <mergeCell ref="C191:C192"/>
    <mergeCell ref="D191:D192"/>
    <mergeCell ref="A193:D193"/>
    <mergeCell ref="A105:D105"/>
    <mergeCell ref="A116:D116"/>
    <mergeCell ref="A3:D3"/>
    <mergeCell ref="A11:D11"/>
    <mergeCell ref="A24:D24"/>
    <mergeCell ref="A189:D189"/>
    <mergeCell ref="A133:D133"/>
    <mergeCell ref="A146:D146"/>
    <mergeCell ref="A159:D159"/>
    <mergeCell ref="A170:D170"/>
    <mergeCell ref="A177:D177"/>
    <mergeCell ref="A184:D184"/>
  </mergeCells>
  <pageMargins left="0.70866141732283472" right="0.70866141732283472" top="0.74803149606299213" bottom="0.74803149606299213" header="0.31496062992125984" footer="0.31496062992125984"/>
  <pageSetup paperSize="9" scale="76" fitToHeight="31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topLeftCell="A16" workbookViewId="0">
      <selection activeCell="A24" sqref="A24:D24"/>
    </sheetView>
  </sheetViews>
  <sheetFormatPr defaultRowHeight="15"/>
  <cols>
    <col min="1" max="1" width="5.28515625" customWidth="1"/>
    <col min="2" max="2" width="7.140625" style="51" customWidth="1"/>
    <col min="3" max="3" width="55" customWidth="1"/>
    <col min="4" max="6" width="15.42578125" style="51" customWidth="1"/>
  </cols>
  <sheetData>
    <row r="1" spans="1:7">
      <c r="C1" s="51"/>
      <c r="D1" s="105" t="s">
        <v>547</v>
      </c>
      <c r="E1" s="105"/>
      <c r="F1" s="105"/>
    </row>
    <row r="2" spans="1:7" ht="59.25" customHeight="1">
      <c r="A2" s="1" t="s">
        <v>143</v>
      </c>
      <c r="B2" s="2" t="s">
        <v>144</v>
      </c>
      <c r="C2" s="3" t="s">
        <v>145</v>
      </c>
      <c r="D2" s="84" t="s">
        <v>660</v>
      </c>
      <c r="E2" s="84" t="s">
        <v>663</v>
      </c>
      <c r="F2" s="84" t="s">
        <v>659</v>
      </c>
    </row>
    <row r="3" spans="1:7" ht="39" customHeight="1">
      <c r="A3" s="207" t="s">
        <v>548</v>
      </c>
      <c r="B3" s="208"/>
      <c r="C3" s="208"/>
      <c r="D3" s="244"/>
      <c r="E3"/>
      <c r="F3"/>
    </row>
    <row r="4" spans="1:7" ht="12.75" customHeight="1">
      <c r="A4" s="5"/>
      <c r="B4" s="6"/>
      <c r="C4" s="114" t="s">
        <v>146</v>
      </c>
      <c r="D4" s="114"/>
      <c r="E4" s="131"/>
      <c r="F4" s="131"/>
    </row>
    <row r="5" spans="1:7" s="4" customFormat="1">
      <c r="A5" s="16">
        <v>8</v>
      </c>
      <c r="B5" s="17">
        <v>1</v>
      </c>
      <c r="C5" s="9" t="s">
        <v>572</v>
      </c>
      <c r="D5" s="92">
        <v>2300</v>
      </c>
      <c r="E5" s="133">
        <f t="shared" ref="E5:E22" si="0">D5*20%</f>
        <v>460</v>
      </c>
      <c r="F5" s="133">
        <f>D5+E5</f>
        <v>2760</v>
      </c>
      <c r="G5" s="115"/>
    </row>
    <row r="6" spans="1:7" s="4" customFormat="1">
      <c r="A6" s="16">
        <v>8</v>
      </c>
      <c r="B6" s="8">
        <f>B5+1</f>
        <v>2</v>
      </c>
      <c r="C6" s="9" t="s">
        <v>549</v>
      </c>
      <c r="D6" s="41">
        <v>2100</v>
      </c>
      <c r="E6" s="133">
        <f t="shared" si="0"/>
        <v>420</v>
      </c>
      <c r="F6" s="133">
        <f t="shared" ref="F6:F22" si="1">D6+E6</f>
        <v>2520</v>
      </c>
      <c r="G6" s="115"/>
    </row>
    <row r="7" spans="1:7" s="4" customFormat="1">
      <c r="A7" s="16">
        <v>8</v>
      </c>
      <c r="B7" s="8">
        <f>B6+1</f>
        <v>3</v>
      </c>
      <c r="C7" s="38" t="s">
        <v>550</v>
      </c>
      <c r="D7" s="41">
        <v>1000</v>
      </c>
      <c r="E7" s="133">
        <f t="shared" si="0"/>
        <v>200</v>
      </c>
      <c r="F7" s="133">
        <f t="shared" si="1"/>
        <v>1200</v>
      </c>
      <c r="G7" s="115"/>
    </row>
    <row r="8" spans="1:7" s="4" customFormat="1">
      <c r="A8" s="16">
        <v>8</v>
      </c>
      <c r="B8" s="8">
        <f>B7+1</f>
        <v>4</v>
      </c>
      <c r="C8" s="38" t="s">
        <v>551</v>
      </c>
      <c r="D8" s="41">
        <v>2300</v>
      </c>
      <c r="E8" s="133">
        <f t="shared" si="0"/>
        <v>460</v>
      </c>
      <c r="F8" s="133">
        <f t="shared" si="1"/>
        <v>2760</v>
      </c>
      <c r="G8" s="115"/>
    </row>
    <row r="9" spans="1:7" s="4" customFormat="1">
      <c r="A9" s="16">
        <v>8</v>
      </c>
      <c r="B9" s="8">
        <v>5</v>
      </c>
      <c r="C9" s="38" t="s">
        <v>552</v>
      </c>
      <c r="D9" s="41">
        <v>1600</v>
      </c>
      <c r="E9" s="133">
        <f t="shared" si="0"/>
        <v>320</v>
      </c>
      <c r="F9" s="133">
        <f t="shared" si="1"/>
        <v>1920</v>
      </c>
      <c r="G9" s="115"/>
    </row>
    <row r="10" spans="1:7" s="4" customFormat="1">
      <c r="A10" s="16">
        <v>8</v>
      </c>
      <c r="B10" s="8">
        <v>6</v>
      </c>
      <c r="C10" s="38" t="s">
        <v>553</v>
      </c>
      <c r="D10" s="41">
        <v>2300</v>
      </c>
      <c r="E10" s="133">
        <f t="shared" si="0"/>
        <v>460</v>
      </c>
      <c r="F10" s="133">
        <f t="shared" si="1"/>
        <v>2760</v>
      </c>
      <c r="G10" s="115"/>
    </row>
    <row r="11" spans="1:7" s="4" customFormat="1">
      <c r="A11" s="16">
        <v>8</v>
      </c>
      <c r="B11" s="8">
        <v>7</v>
      </c>
      <c r="C11" s="38" t="s">
        <v>554</v>
      </c>
      <c r="D11" s="41">
        <v>1441</v>
      </c>
      <c r="E11" s="133">
        <f t="shared" si="0"/>
        <v>288.2</v>
      </c>
      <c r="F11" s="133">
        <f t="shared" si="1"/>
        <v>1729.2</v>
      </c>
      <c r="G11" s="115"/>
    </row>
    <row r="12" spans="1:7" s="4" customFormat="1">
      <c r="A12" s="16">
        <v>8</v>
      </c>
      <c r="B12" s="8">
        <v>9</v>
      </c>
      <c r="C12" s="38" t="s">
        <v>555</v>
      </c>
      <c r="D12" s="41">
        <v>822</v>
      </c>
      <c r="E12" s="133">
        <f t="shared" si="0"/>
        <v>164.4</v>
      </c>
      <c r="F12" s="133">
        <f t="shared" si="1"/>
        <v>986.4</v>
      </c>
      <c r="G12" s="115"/>
    </row>
    <row r="13" spans="1:7" s="4" customFormat="1">
      <c r="A13" s="16">
        <v>8</v>
      </c>
      <c r="B13" s="8">
        <v>10</v>
      </c>
      <c r="C13" s="38" t="s">
        <v>556</v>
      </c>
      <c r="D13" s="41">
        <v>654</v>
      </c>
      <c r="E13" s="133">
        <f t="shared" si="0"/>
        <v>130.80000000000001</v>
      </c>
      <c r="F13" s="133">
        <f t="shared" si="1"/>
        <v>784.8</v>
      </c>
      <c r="G13" s="115"/>
    </row>
    <row r="14" spans="1:7" s="4" customFormat="1">
      <c r="A14" s="16">
        <v>8</v>
      </c>
      <c r="B14" s="8">
        <v>11</v>
      </c>
      <c r="C14" s="38" t="s">
        <v>559</v>
      </c>
      <c r="D14" s="41">
        <v>120</v>
      </c>
      <c r="E14" s="133">
        <f t="shared" si="0"/>
        <v>24</v>
      </c>
      <c r="F14" s="133">
        <f t="shared" si="1"/>
        <v>144</v>
      </c>
      <c r="G14" s="115"/>
    </row>
    <row r="15" spans="1:7" s="4" customFormat="1">
      <c r="A15" s="16">
        <v>8</v>
      </c>
      <c r="B15" s="8">
        <v>12</v>
      </c>
      <c r="C15" s="38" t="s">
        <v>560</v>
      </c>
      <c r="D15" s="41">
        <v>1011</v>
      </c>
      <c r="E15" s="133">
        <f t="shared" si="0"/>
        <v>202.20000000000002</v>
      </c>
      <c r="F15" s="133">
        <f t="shared" si="1"/>
        <v>1213.2</v>
      </c>
      <c r="G15" s="115"/>
    </row>
    <row r="16" spans="1:7" s="4" customFormat="1" ht="25.5">
      <c r="A16" s="16">
        <v>8</v>
      </c>
      <c r="B16" s="8">
        <v>13</v>
      </c>
      <c r="C16" s="38" t="s">
        <v>567</v>
      </c>
      <c r="D16" s="41">
        <v>325</v>
      </c>
      <c r="E16" s="133">
        <f t="shared" si="0"/>
        <v>65</v>
      </c>
      <c r="F16" s="133">
        <f t="shared" si="1"/>
        <v>390</v>
      </c>
      <c r="G16" s="115"/>
    </row>
    <row r="17" spans="1:7" s="4" customFormat="1" ht="25.5">
      <c r="A17" s="16">
        <v>8</v>
      </c>
      <c r="B17" s="8">
        <v>14</v>
      </c>
      <c r="C17" s="38" t="s">
        <v>568</v>
      </c>
      <c r="D17" s="41">
        <v>125</v>
      </c>
      <c r="E17" s="133">
        <f t="shared" si="0"/>
        <v>25</v>
      </c>
      <c r="F17" s="133">
        <f t="shared" si="1"/>
        <v>150</v>
      </c>
      <c r="G17" s="115"/>
    </row>
    <row r="18" spans="1:7" s="4" customFormat="1" ht="25.5">
      <c r="A18" s="16">
        <v>8</v>
      </c>
      <c r="B18" s="8">
        <v>15</v>
      </c>
      <c r="C18" s="38" t="s">
        <v>569</v>
      </c>
      <c r="D18" s="41">
        <v>3200</v>
      </c>
      <c r="E18" s="133">
        <f t="shared" si="0"/>
        <v>640</v>
      </c>
      <c r="F18" s="133">
        <f t="shared" si="1"/>
        <v>3840</v>
      </c>
      <c r="G18" s="115"/>
    </row>
    <row r="19" spans="1:7" s="4" customFormat="1" ht="25.5">
      <c r="A19" s="16">
        <v>8</v>
      </c>
      <c r="B19" s="8">
        <v>16</v>
      </c>
      <c r="C19" s="38" t="s">
        <v>570</v>
      </c>
      <c r="D19" s="41">
        <v>2350</v>
      </c>
      <c r="E19" s="133">
        <f t="shared" si="0"/>
        <v>470</v>
      </c>
      <c r="F19" s="133">
        <f t="shared" si="1"/>
        <v>2820</v>
      </c>
      <c r="G19" s="115"/>
    </row>
    <row r="20" spans="1:7" s="4" customFormat="1">
      <c r="A20" s="16">
        <v>8</v>
      </c>
      <c r="B20" s="8">
        <v>17</v>
      </c>
      <c r="C20" s="9" t="s">
        <v>571</v>
      </c>
      <c r="D20" s="41">
        <v>3200</v>
      </c>
      <c r="E20" s="133">
        <f t="shared" si="0"/>
        <v>640</v>
      </c>
      <c r="F20" s="133">
        <f t="shared" si="1"/>
        <v>3840</v>
      </c>
      <c r="G20" s="115"/>
    </row>
    <row r="21" spans="1:7" s="4" customFormat="1">
      <c r="A21" s="16">
        <v>8</v>
      </c>
      <c r="B21" s="8">
        <v>18</v>
      </c>
      <c r="C21" s="38" t="s">
        <v>573</v>
      </c>
      <c r="D21" s="41">
        <v>550</v>
      </c>
      <c r="E21" s="133">
        <f t="shared" si="0"/>
        <v>110</v>
      </c>
      <c r="F21" s="133">
        <f t="shared" si="1"/>
        <v>660</v>
      </c>
      <c r="G21" s="115"/>
    </row>
    <row r="22" spans="1:7" ht="21" customHeight="1">
      <c r="A22" s="16">
        <v>8</v>
      </c>
      <c r="B22" s="8">
        <v>19</v>
      </c>
      <c r="C22" s="38" t="s">
        <v>574</v>
      </c>
      <c r="D22" s="41">
        <v>550</v>
      </c>
      <c r="E22" s="133">
        <f t="shared" si="0"/>
        <v>110</v>
      </c>
      <c r="F22" s="133">
        <f t="shared" si="1"/>
        <v>660</v>
      </c>
    </row>
    <row r="23" spans="1:7" ht="21" customHeight="1">
      <c r="A23" s="116"/>
      <c r="B23" s="70"/>
      <c r="C23" s="117"/>
      <c r="D23" s="118"/>
      <c r="E23" s="118"/>
      <c r="F23" s="118"/>
    </row>
    <row r="24" spans="1:7" ht="22.5" customHeight="1">
      <c r="A24" s="225" t="s">
        <v>558</v>
      </c>
      <c r="B24" s="225"/>
      <c r="C24" s="225"/>
      <c r="D24" s="225"/>
      <c r="E24"/>
      <c r="F24"/>
    </row>
    <row r="25" spans="1:7">
      <c r="A25" s="225"/>
      <c r="B25" s="225"/>
      <c r="C25" s="225"/>
      <c r="D25" s="225"/>
      <c r="E25"/>
      <c r="F25"/>
    </row>
  </sheetData>
  <mergeCells count="3">
    <mergeCell ref="A3:D3"/>
    <mergeCell ref="A24:D24"/>
    <mergeCell ref="A25:D25"/>
  </mergeCells>
  <pageMargins left="0.70866141732283472" right="0.70866141732283472" top="0.74803149606299213" bottom="0.74803149606299213" header="0.31496062992125984" footer="0.31496062992125984"/>
  <pageSetup paperSize="9" scale="76" fitToHeight="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workbookViewId="0">
      <selection activeCell="C15" sqref="C15"/>
    </sheetView>
  </sheetViews>
  <sheetFormatPr defaultRowHeight="15"/>
  <cols>
    <col min="1" max="1" width="5.28515625" customWidth="1"/>
    <col min="2" max="2" width="7.140625" style="51" customWidth="1"/>
    <col min="3" max="3" width="55" customWidth="1"/>
    <col min="4" max="6" width="15.42578125" style="51" customWidth="1"/>
  </cols>
  <sheetData>
    <row r="1" spans="1:7">
      <c r="C1" s="51"/>
      <c r="D1" s="105" t="s">
        <v>575</v>
      </c>
      <c r="E1" s="105"/>
      <c r="F1" s="105"/>
    </row>
    <row r="2" spans="1:7" ht="59.25" customHeight="1">
      <c r="A2" s="1" t="s">
        <v>143</v>
      </c>
      <c r="B2" s="2" t="s">
        <v>144</v>
      </c>
      <c r="C2" s="3" t="s">
        <v>145</v>
      </c>
      <c r="D2" s="84" t="s">
        <v>660</v>
      </c>
      <c r="E2" s="84" t="s">
        <v>662</v>
      </c>
      <c r="F2" s="84" t="s">
        <v>659</v>
      </c>
    </row>
    <row r="3" spans="1:7" ht="39" customHeight="1">
      <c r="A3" s="207" t="s">
        <v>576</v>
      </c>
      <c r="B3" s="208"/>
      <c r="C3" s="208"/>
      <c r="D3" s="244"/>
      <c r="E3"/>
      <c r="F3"/>
    </row>
    <row r="4" spans="1:7" ht="12.75" customHeight="1">
      <c r="A4" s="5"/>
      <c r="B4" s="6"/>
      <c r="C4" s="122"/>
      <c r="D4" s="122"/>
      <c r="E4" s="131"/>
      <c r="F4" s="131"/>
    </row>
    <row r="5" spans="1:7" s="4" customFormat="1" ht="39">
      <c r="A5" s="16">
        <v>9</v>
      </c>
      <c r="B5" s="17">
        <v>1</v>
      </c>
      <c r="C5" s="9" t="s">
        <v>582</v>
      </c>
      <c r="D5" s="92">
        <v>850</v>
      </c>
      <c r="E5" s="133">
        <f t="shared" ref="E5:E15" si="0">D5*20%</f>
        <v>170</v>
      </c>
      <c r="F5" s="133">
        <f>D5+E5</f>
        <v>1020</v>
      </c>
      <c r="G5" s="115"/>
    </row>
    <row r="6" spans="1:7" s="4" customFormat="1" ht="25.5">
      <c r="A6" s="16">
        <v>9</v>
      </c>
      <c r="B6" s="17">
        <f>B5+1</f>
        <v>2</v>
      </c>
      <c r="C6" s="38" t="s">
        <v>580</v>
      </c>
      <c r="D6" s="41">
        <v>625</v>
      </c>
      <c r="E6" s="133">
        <f t="shared" si="0"/>
        <v>125</v>
      </c>
      <c r="F6" s="133">
        <f t="shared" ref="F6:F15" si="1">D6+E6</f>
        <v>750</v>
      </c>
      <c r="G6" s="115"/>
    </row>
    <row r="7" spans="1:7" s="4" customFormat="1" ht="25.5">
      <c r="A7" s="16">
        <v>9</v>
      </c>
      <c r="B7" s="17">
        <f t="shared" ref="B7:B15" si="2">B6+1</f>
        <v>3</v>
      </c>
      <c r="C7" s="38" t="s">
        <v>581</v>
      </c>
      <c r="D7" s="41">
        <v>425</v>
      </c>
      <c r="E7" s="133">
        <f t="shared" si="0"/>
        <v>85</v>
      </c>
      <c r="F7" s="133">
        <f t="shared" si="1"/>
        <v>510</v>
      </c>
      <c r="G7" s="115"/>
    </row>
    <row r="8" spans="1:7" s="4" customFormat="1" ht="26.25">
      <c r="A8" s="16">
        <v>9</v>
      </c>
      <c r="B8" s="17">
        <f t="shared" si="2"/>
        <v>4</v>
      </c>
      <c r="C8" s="9" t="s">
        <v>578</v>
      </c>
      <c r="D8" s="92">
        <v>493</v>
      </c>
      <c r="E8" s="133">
        <f t="shared" si="0"/>
        <v>98.600000000000009</v>
      </c>
      <c r="F8" s="133">
        <f t="shared" si="1"/>
        <v>591.6</v>
      </c>
      <c r="G8" s="115"/>
    </row>
    <row r="9" spans="1:7" s="4" customFormat="1">
      <c r="A9" s="16">
        <v>9</v>
      </c>
      <c r="B9" s="17">
        <f t="shared" si="2"/>
        <v>5</v>
      </c>
      <c r="C9" s="9" t="s">
        <v>579</v>
      </c>
      <c r="D9" s="41">
        <v>374</v>
      </c>
      <c r="E9" s="133">
        <f t="shared" si="0"/>
        <v>74.8</v>
      </c>
      <c r="F9" s="133">
        <f t="shared" si="1"/>
        <v>448.8</v>
      </c>
      <c r="G9" s="115"/>
    </row>
    <row r="10" spans="1:7" s="4" customFormat="1" ht="25.5">
      <c r="A10" s="16">
        <v>9</v>
      </c>
      <c r="B10" s="17">
        <f t="shared" si="2"/>
        <v>6</v>
      </c>
      <c r="C10" s="38" t="s">
        <v>583</v>
      </c>
      <c r="D10" s="41">
        <v>653</v>
      </c>
      <c r="E10" s="133">
        <f t="shared" si="0"/>
        <v>130.6</v>
      </c>
      <c r="F10" s="133">
        <f t="shared" si="1"/>
        <v>783.6</v>
      </c>
      <c r="G10" s="115"/>
    </row>
    <row r="11" spans="1:7" s="4" customFormat="1" ht="25.5">
      <c r="A11" s="16">
        <v>9</v>
      </c>
      <c r="B11" s="17">
        <f t="shared" si="2"/>
        <v>7</v>
      </c>
      <c r="C11" s="38" t="s">
        <v>584</v>
      </c>
      <c r="D11" s="41">
        <v>649</v>
      </c>
      <c r="E11" s="133">
        <f t="shared" si="0"/>
        <v>129.80000000000001</v>
      </c>
      <c r="F11" s="133">
        <f t="shared" si="1"/>
        <v>778.8</v>
      </c>
      <c r="G11" s="115"/>
    </row>
    <row r="12" spans="1:7" s="4" customFormat="1">
      <c r="A12" s="16">
        <v>9</v>
      </c>
      <c r="B12" s="17">
        <f t="shared" si="2"/>
        <v>8</v>
      </c>
      <c r="C12" s="38" t="s">
        <v>585</v>
      </c>
      <c r="D12" s="41">
        <v>414</v>
      </c>
      <c r="E12" s="133">
        <f t="shared" si="0"/>
        <v>82.800000000000011</v>
      </c>
      <c r="F12" s="133">
        <f t="shared" si="1"/>
        <v>496.8</v>
      </c>
      <c r="G12" s="115"/>
    </row>
    <row r="13" spans="1:7" s="4" customFormat="1" ht="25.5">
      <c r="A13" s="16">
        <v>9</v>
      </c>
      <c r="B13" s="17">
        <f t="shared" si="2"/>
        <v>9</v>
      </c>
      <c r="C13" s="38" t="s">
        <v>586</v>
      </c>
      <c r="D13" s="41">
        <v>713</v>
      </c>
      <c r="E13" s="133">
        <f t="shared" si="0"/>
        <v>142.6</v>
      </c>
      <c r="F13" s="133">
        <f t="shared" si="1"/>
        <v>855.6</v>
      </c>
      <c r="G13" s="115"/>
    </row>
    <row r="14" spans="1:7" s="4" customFormat="1">
      <c r="A14" s="16">
        <v>9</v>
      </c>
      <c r="B14" s="17">
        <f t="shared" si="2"/>
        <v>10</v>
      </c>
      <c r="C14" s="38" t="s">
        <v>587</v>
      </c>
      <c r="D14" s="41">
        <v>489</v>
      </c>
      <c r="E14" s="133">
        <f t="shared" si="0"/>
        <v>97.800000000000011</v>
      </c>
      <c r="F14" s="133">
        <f t="shared" si="1"/>
        <v>586.79999999999995</v>
      </c>
      <c r="G14" s="115"/>
    </row>
    <row r="15" spans="1:7" s="4" customFormat="1" ht="25.5">
      <c r="A15" s="16">
        <v>9</v>
      </c>
      <c r="B15" s="17">
        <f t="shared" si="2"/>
        <v>11</v>
      </c>
      <c r="C15" s="38" t="s">
        <v>588</v>
      </c>
      <c r="D15" s="41">
        <v>480</v>
      </c>
      <c r="E15" s="133">
        <f t="shared" si="0"/>
        <v>96</v>
      </c>
      <c r="F15" s="133">
        <f t="shared" si="1"/>
        <v>576</v>
      </c>
      <c r="G15" s="115"/>
    </row>
    <row r="16" spans="1:7" ht="21" customHeight="1">
      <c r="A16" s="116"/>
      <c r="B16" s="70"/>
      <c r="C16" s="117"/>
      <c r="D16" s="118"/>
      <c r="E16" s="118"/>
      <c r="F16" s="118"/>
    </row>
    <row r="17" spans="1:6" ht="22.5" customHeight="1">
      <c r="A17" s="225" t="s">
        <v>558</v>
      </c>
      <c r="B17" s="225"/>
      <c r="C17" s="225"/>
      <c r="D17" s="225"/>
      <c r="E17"/>
      <c r="F17"/>
    </row>
    <row r="18" spans="1:6">
      <c r="A18" s="225"/>
      <c r="B18" s="225"/>
      <c r="C18" s="225"/>
      <c r="D18" s="225"/>
      <c r="E18"/>
      <c r="F18"/>
    </row>
  </sheetData>
  <mergeCells count="3">
    <mergeCell ref="A3:D3"/>
    <mergeCell ref="A17:D17"/>
    <mergeCell ref="A18:D18"/>
  </mergeCells>
  <pageMargins left="0.70866141732283472" right="0.70866141732283472" top="0.74803149606299213" bottom="0.74803149606299213" header="0.31496062992125984" footer="0.31496062992125984"/>
  <pageSetup paperSize="9" scale="76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3"/>
  <sheetViews>
    <sheetView view="pageBreakPreview" topLeftCell="A195" zoomScale="130" zoomScaleNormal="100" zoomScaleSheetLayoutView="130" workbookViewId="0">
      <selection activeCell="C172" sqref="C172"/>
    </sheetView>
  </sheetViews>
  <sheetFormatPr defaultRowHeight="15"/>
  <cols>
    <col min="1" max="1" width="5.28515625" customWidth="1"/>
    <col min="2" max="2" width="7.140625" style="51" customWidth="1"/>
    <col min="3" max="3" width="53.28515625" customWidth="1"/>
    <col min="4" max="4" width="13.140625" style="51" customWidth="1"/>
    <col min="5" max="5" width="10.28515625" style="51" hidden="1" customWidth="1"/>
    <col min="6" max="6" width="10.85546875" style="51" customWidth="1"/>
    <col min="7" max="7" width="14" style="51" customWidth="1"/>
  </cols>
  <sheetData>
    <row r="1" spans="1:7">
      <c r="C1" s="51" t="s">
        <v>589</v>
      </c>
      <c r="D1" s="105"/>
      <c r="E1" s="105"/>
      <c r="F1" s="105"/>
      <c r="G1" s="105"/>
    </row>
    <row r="2" spans="1:7" ht="59.25" customHeight="1">
      <c r="A2" s="1" t="s">
        <v>143</v>
      </c>
      <c r="B2" s="2" t="s">
        <v>144</v>
      </c>
      <c r="C2" s="3" t="s">
        <v>145</v>
      </c>
      <c r="D2" s="84" t="s">
        <v>660</v>
      </c>
      <c r="E2" s="84" t="s">
        <v>564</v>
      </c>
      <c r="F2" s="84" t="s">
        <v>663</v>
      </c>
      <c r="G2" s="84" t="s">
        <v>664</v>
      </c>
    </row>
    <row r="3" spans="1:7" ht="15" customHeight="1">
      <c r="A3" s="191" t="s">
        <v>481</v>
      </c>
      <c r="B3" s="191"/>
      <c r="C3" s="191"/>
      <c r="D3" s="191"/>
      <c r="E3"/>
      <c r="F3"/>
      <c r="G3"/>
    </row>
    <row r="4" spans="1:7" ht="12.75" customHeight="1">
      <c r="A4" s="5"/>
      <c r="B4" s="6"/>
      <c r="C4" s="119" t="s">
        <v>146</v>
      </c>
      <c r="D4" s="119"/>
      <c r="E4" s="120"/>
      <c r="F4" s="131"/>
      <c r="G4" s="131"/>
    </row>
    <row r="5" spans="1:7" s="4" customFormat="1">
      <c r="A5" s="16">
        <v>1</v>
      </c>
      <c r="B5" s="17">
        <v>1</v>
      </c>
      <c r="C5" s="9" t="s">
        <v>147</v>
      </c>
      <c r="D5" s="133">
        <v>229</v>
      </c>
      <c r="E5" s="133">
        <v>229</v>
      </c>
      <c r="F5" s="133">
        <f>D5*20%</f>
        <v>45.800000000000004</v>
      </c>
      <c r="G5" s="133">
        <f>D5+F5</f>
        <v>274.8</v>
      </c>
    </row>
    <row r="6" spans="1:7" s="4" customFormat="1">
      <c r="A6" s="16">
        <v>1</v>
      </c>
      <c r="B6" s="8">
        <f>B5+1</f>
        <v>2</v>
      </c>
      <c r="C6" s="38" t="s">
        <v>20</v>
      </c>
      <c r="D6" s="134">
        <v>1100</v>
      </c>
      <c r="E6" s="41"/>
      <c r="F6" s="133">
        <f t="shared" ref="F6:F8" si="0">D6*20%</f>
        <v>220</v>
      </c>
      <c r="G6" s="133">
        <f t="shared" ref="G6:G8" si="1">D6+F6</f>
        <v>1320</v>
      </c>
    </row>
    <row r="7" spans="1:7" s="4" customFormat="1">
      <c r="A7" s="16">
        <v>1</v>
      </c>
      <c r="B7" s="8">
        <f>B6+1</f>
        <v>3</v>
      </c>
      <c r="C7" s="38" t="s">
        <v>21</v>
      </c>
      <c r="D7" s="134">
        <v>2000</v>
      </c>
      <c r="E7" s="41"/>
      <c r="F7" s="133">
        <f t="shared" si="0"/>
        <v>400</v>
      </c>
      <c r="G7" s="133">
        <f t="shared" si="1"/>
        <v>2400</v>
      </c>
    </row>
    <row r="8" spans="1:7" s="4" customFormat="1">
      <c r="A8" s="16">
        <v>1</v>
      </c>
      <c r="B8" s="8">
        <f>B7+1</f>
        <v>4</v>
      </c>
      <c r="C8" s="38" t="s">
        <v>22</v>
      </c>
      <c r="D8" s="134">
        <v>2700</v>
      </c>
      <c r="E8" s="41"/>
      <c r="F8" s="133">
        <f t="shared" si="0"/>
        <v>540</v>
      </c>
      <c r="G8" s="133">
        <f t="shared" si="1"/>
        <v>3240</v>
      </c>
    </row>
    <row r="9" spans="1:7" s="4" customFormat="1" ht="13.5" customHeight="1">
      <c r="A9" s="189" t="s">
        <v>150</v>
      </c>
      <c r="B9" s="190"/>
      <c r="C9" s="190"/>
      <c r="D9" s="190"/>
    </row>
    <row r="10" spans="1:7" s="4" customFormat="1" ht="13.5" customHeight="1">
      <c r="A10" s="189" t="s">
        <v>151</v>
      </c>
      <c r="B10" s="190"/>
      <c r="C10" s="190"/>
      <c r="D10" s="190"/>
    </row>
    <row r="11" spans="1:7" s="4" customFormat="1">
      <c r="A11" s="7">
        <v>1</v>
      </c>
      <c r="B11" s="8">
        <v>5</v>
      </c>
      <c r="C11" s="9" t="s">
        <v>152</v>
      </c>
      <c r="D11" s="62">
        <v>400</v>
      </c>
      <c r="E11" s="62">
        <v>620</v>
      </c>
      <c r="F11" s="133">
        <f t="shared" ref="F11:F74" si="2">D11*20%</f>
        <v>80</v>
      </c>
      <c r="G11" s="133">
        <f t="shared" ref="G11:G74" si="3">D11+F11</f>
        <v>480</v>
      </c>
    </row>
    <row r="12" spans="1:7" s="4" customFormat="1">
      <c r="A12" s="7">
        <v>1</v>
      </c>
      <c r="B12" s="8">
        <f>B11+1</f>
        <v>6</v>
      </c>
      <c r="C12" s="9" t="s">
        <v>153</v>
      </c>
      <c r="D12" s="62">
        <v>458</v>
      </c>
      <c r="E12" s="62">
        <v>464</v>
      </c>
      <c r="F12" s="133">
        <f t="shared" si="2"/>
        <v>91.600000000000009</v>
      </c>
      <c r="G12" s="133">
        <f t="shared" si="3"/>
        <v>549.6</v>
      </c>
    </row>
    <row r="13" spans="1:7" s="4" customFormat="1">
      <c r="A13" s="7">
        <v>1</v>
      </c>
      <c r="B13" s="8">
        <f t="shared" ref="B13:B24" si="4">B12+1</f>
        <v>7</v>
      </c>
      <c r="C13" s="9" t="s">
        <v>154</v>
      </c>
      <c r="D13" s="62">
        <v>143</v>
      </c>
      <c r="E13" s="62">
        <v>137</v>
      </c>
      <c r="F13" s="133">
        <f t="shared" si="2"/>
        <v>28.6</v>
      </c>
      <c r="G13" s="133">
        <f t="shared" si="3"/>
        <v>171.6</v>
      </c>
    </row>
    <row r="14" spans="1:7">
      <c r="A14" s="7">
        <v>1</v>
      </c>
      <c r="B14" s="8">
        <f t="shared" si="4"/>
        <v>8</v>
      </c>
      <c r="C14" s="9" t="s">
        <v>155</v>
      </c>
      <c r="D14" s="10">
        <v>202</v>
      </c>
      <c r="E14" s="10">
        <v>274</v>
      </c>
      <c r="F14" s="133">
        <f t="shared" si="2"/>
        <v>40.400000000000006</v>
      </c>
      <c r="G14" s="133">
        <f t="shared" si="3"/>
        <v>242.4</v>
      </c>
    </row>
    <row r="15" spans="1:7">
      <c r="A15" s="7">
        <v>1</v>
      </c>
      <c r="B15" s="8">
        <f t="shared" si="4"/>
        <v>9</v>
      </c>
      <c r="C15" s="9" t="s">
        <v>156</v>
      </c>
      <c r="D15" s="62">
        <v>212</v>
      </c>
      <c r="E15" s="62">
        <v>227</v>
      </c>
      <c r="F15" s="133">
        <f t="shared" si="2"/>
        <v>42.400000000000006</v>
      </c>
      <c r="G15" s="133">
        <f t="shared" si="3"/>
        <v>254.4</v>
      </c>
    </row>
    <row r="16" spans="1:7">
      <c r="A16" s="7">
        <v>1</v>
      </c>
      <c r="B16" s="8">
        <f t="shared" si="4"/>
        <v>10</v>
      </c>
      <c r="C16" s="9" t="s">
        <v>37</v>
      </c>
      <c r="D16" s="62">
        <v>180</v>
      </c>
      <c r="E16" s="62">
        <v>304</v>
      </c>
      <c r="F16" s="133">
        <f t="shared" si="2"/>
        <v>36</v>
      </c>
      <c r="G16" s="133">
        <f t="shared" si="3"/>
        <v>216</v>
      </c>
    </row>
    <row r="17" spans="1:7">
      <c r="A17" s="7">
        <v>1</v>
      </c>
      <c r="B17" s="8">
        <f t="shared" si="4"/>
        <v>11</v>
      </c>
      <c r="C17" s="9" t="s">
        <v>157</v>
      </c>
      <c r="D17" s="62">
        <v>380</v>
      </c>
      <c r="E17" s="62">
        <v>633</v>
      </c>
      <c r="F17" s="133">
        <f t="shared" si="2"/>
        <v>76</v>
      </c>
      <c r="G17" s="133">
        <f t="shared" si="3"/>
        <v>456</v>
      </c>
    </row>
    <row r="18" spans="1:7">
      <c r="A18" s="7">
        <v>1</v>
      </c>
      <c r="B18" s="8">
        <f t="shared" si="4"/>
        <v>12</v>
      </c>
      <c r="C18" s="9" t="s">
        <v>497</v>
      </c>
      <c r="D18" s="62">
        <v>145</v>
      </c>
      <c r="E18" s="62"/>
      <c r="F18" s="133">
        <f t="shared" si="2"/>
        <v>29</v>
      </c>
      <c r="G18" s="133">
        <f t="shared" si="3"/>
        <v>174</v>
      </c>
    </row>
    <row r="19" spans="1:7">
      <c r="A19" s="7">
        <v>1</v>
      </c>
      <c r="B19" s="8">
        <f t="shared" si="4"/>
        <v>13</v>
      </c>
      <c r="C19" s="9" t="s">
        <v>158</v>
      </c>
      <c r="D19" s="62">
        <v>248</v>
      </c>
      <c r="E19" s="62">
        <v>404</v>
      </c>
      <c r="F19" s="133">
        <f t="shared" si="2"/>
        <v>49.6</v>
      </c>
      <c r="G19" s="133">
        <f t="shared" si="3"/>
        <v>297.60000000000002</v>
      </c>
    </row>
    <row r="20" spans="1:7">
      <c r="A20" s="7">
        <v>1</v>
      </c>
      <c r="B20" s="8">
        <f t="shared" si="4"/>
        <v>14</v>
      </c>
      <c r="C20" s="9" t="s">
        <v>159</v>
      </c>
      <c r="D20" s="62">
        <v>194</v>
      </c>
      <c r="E20" s="62">
        <v>220</v>
      </c>
      <c r="F20" s="133">
        <f t="shared" si="2"/>
        <v>38.800000000000004</v>
      </c>
      <c r="G20" s="133">
        <f t="shared" si="3"/>
        <v>232.8</v>
      </c>
    </row>
    <row r="21" spans="1:7">
      <c r="A21" s="7">
        <v>1</v>
      </c>
      <c r="B21" s="8">
        <f t="shared" si="4"/>
        <v>15</v>
      </c>
      <c r="C21" s="9" t="s">
        <v>160</v>
      </c>
      <c r="D21" s="62">
        <v>94</v>
      </c>
      <c r="E21" s="62">
        <v>110</v>
      </c>
      <c r="F21" s="133">
        <f t="shared" si="2"/>
        <v>18.8</v>
      </c>
      <c r="G21" s="133">
        <f t="shared" si="3"/>
        <v>112.8</v>
      </c>
    </row>
    <row r="22" spans="1:7">
      <c r="A22" s="7">
        <v>1</v>
      </c>
      <c r="B22" s="8">
        <f t="shared" si="4"/>
        <v>16</v>
      </c>
      <c r="C22" s="9" t="s">
        <v>161</v>
      </c>
      <c r="D22" s="62">
        <v>149</v>
      </c>
      <c r="E22" s="62">
        <v>167</v>
      </c>
      <c r="F22" s="133">
        <f t="shared" si="2"/>
        <v>29.8</v>
      </c>
      <c r="G22" s="133">
        <f t="shared" si="3"/>
        <v>178.8</v>
      </c>
    </row>
    <row r="23" spans="1:7" s="14" customFormat="1">
      <c r="A23" s="13">
        <v>1</v>
      </c>
      <c r="B23" s="8">
        <f t="shared" si="4"/>
        <v>17</v>
      </c>
      <c r="C23" s="9" t="s">
        <v>162</v>
      </c>
      <c r="D23" s="62">
        <v>180</v>
      </c>
      <c r="E23" s="62"/>
      <c r="F23" s="133">
        <f t="shared" si="2"/>
        <v>36</v>
      </c>
      <c r="G23" s="133">
        <f t="shared" si="3"/>
        <v>216</v>
      </c>
    </row>
    <row r="24" spans="1:7" s="14" customFormat="1" ht="20.25" customHeight="1">
      <c r="A24" s="13">
        <v>1</v>
      </c>
      <c r="B24" s="8">
        <f t="shared" si="4"/>
        <v>18</v>
      </c>
      <c r="C24" s="9" t="s">
        <v>514</v>
      </c>
      <c r="D24" s="62">
        <v>420</v>
      </c>
      <c r="E24" s="62">
        <v>450</v>
      </c>
      <c r="F24" s="133">
        <f t="shared" si="2"/>
        <v>84</v>
      </c>
      <c r="G24" s="133">
        <f t="shared" si="3"/>
        <v>504</v>
      </c>
    </row>
    <row r="25" spans="1:7" s="14" customFormat="1">
      <c r="A25" s="13">
        <v>1</v>
      </c>
      <c r="B25" s="8">
        <f>B24+1</f>
        <v>19</v>
      </c>
      <c r="C25" s="12" t="s">
        <v>246</v>
      </c>
      <c r="D25" s="62">
        <v>328</v>
      </c>
      <c r="E25" s="62"/>
      <c r="F25" s="133">
        <f t="shared" si="2"/>
        <v>65.600000000000009</v>
      </c>
      <c r="G25" s="133">
        <f t="shared" si="3"/>
        <v>393.6</v>
      </c>
    </row>
    <row r="26" spans="1:7" s="14" customFormat="1" ht="40.5" customHeight="1">
      <c r="A26" s="13">
        <v>1</v>
      </c>
      <c r="B26" s="8">
        <f t="shared" ref="B26:B35" si="5">B25+1</f>
        <v>20</v>
      </c>
      <c r="C26" s="55" t="s">
        <v>94</v>
      </c>
      <c r="D26" s="62">
        <v>418</v>
      </c>
      <c r="E26" s="62">
        <v>438</v>
      </c>
      <c r="F26" s="133">
        <f t="shared" si="2"/>
        <v>83.600000000000009</v>
      </c>
      <c r="G26" s="133">
        <f t="shared" si="3"/>
        <v>501.6</v>
      </c>
    </row>
    <row r="27" spans="1:7" s="14" customFormat="1" ht="39">
      <c r="A27" s="13">
        <v>1</v>
      </c>
      <c r="B27" s="8">
        <f t="shared" si="5"/>
        <v>21</v>
      </c>
      <c r="C27" s="55" t="s">
        <v>95</v>
      </c>
      <c r="D27" s="62">
        <v>432</v>
      </c>
      <c r="E27" s="62">
        <v>441</v>
      </c>
      <c r="F27" s="133">
        <f t="shared" si="2"/>
        <v>86.4</v>
      </c>
      <c r="G27" s="133">
        <f t="shared" si="3"/>
        <v>518.4</v>
      </c>
    </row>
    <row r="28" spans="1:7" s="14" customFormat="1" ht="26.25">
      <c r="A28" s="13">
        <v>1</v>
      </c>
      <c r="B28" s="8">
        <f t="shared" si="5"/>
        <v>22</v>
      </c>
      <c r="C28" s="55" t="s">
        <v>96</v>
      </c>
      <c r="D28" s="62">
        <v>418</v>
      </c>
      <c r="E28" s="62">
        <v>429</v>
      </c>
      <c r="F28" s="133">
        <f t="shared" si="2"/>
        <v>83.600000000000009</v>
      </c>
      <c r="G28" s="133">
        <f t="shared" si="3"/>
        <v>501.6</v>
      </c>
    </row>
    <row r="29" spans="1:7" s="14" customFormat="1" ht="26.25">
      <c r="A29" s="13">
        <v>1</v>
      </c>
      <c r="B29" s="8">
        <f t="shared" si="5"/>
        <v>23</v>
      </c>
      <c r="C29" s="76" t="s">
        <v>468</v>
      </c>
      <c r="D29" s="62">
        <v>418</v>
      </c>
      <c r="E29" s="62">
        <v>422</v>
      </c>
      <c r="F29" s="133">
        <f t="shared" si="2"/>
        <v>83.600000000000009</v>
      </c>
      <c r="G29" s="133">
        <f t="shared" si="3"/>
        <v>501.6</v>
      </c>
    </row>
    <row r="30" spans="1:7" s="14" customFormat="1" ht="26.25">
      <c r="A30" s="13">
        <v>1</v>
      </c>
      <c r="B30" s="8">
        <f t="shared" si="5"/>
        <v>24</v>
      </c>
      <c r="C30" s="55" t="s">
        <v>97</v>
      </c>
      <c r="D30" s="62">
        <v>489</v>
      </c>
      <c r="E30" s="62">
        <v>495</v>
      </c>
      <c r="F30" s="133">
        <f t="shared" si="2"/>
        <v>97.800000000000011</v>
      </c>
      <c r="G30" s="133">
        <f t="shared" si="3"/>
        <v>586.79999999999995</v>
      </c>
    </row>
    <row r="31" spans="1:7" s="14" customFormat="1" ht="39">
      <c r="A31" s="13">
        <v>1</v>
      </c>
      <c r="B31" s="8">
        <f t="shared" si="5"/>
        <v>25</v>
      </c>
      <c r="C31" s="55" t="s">
        <v>98</v>
      </c>
      <c r="D31" s="62">
        <v>424</v>
      </c>
      <c r="E31" s="62">
        <v>436</v>
      </c>
      <c r="F31" s="133">
        <f t="shared" si="2"/>
        <v>84.800000000000011</v>
      </c>
      <c r="G31" s="133">
        <f t="shared" si="3"/>
        <v>508.8</v>
      </c>
    </row>
    <row r="32" spans="1:7" s="14" customFormat="1">
      <c r="A32" s="13">
        <v>1</v>
      </c>
      <c r="B32" s="8">
        <f t="shared" si="5"/>
        <v>26</v>
      </c>
      <c r="C32" s="56" t="s">
        <v>99</v>
      </c>
      <c r="D32" s="62">
        <v>318</v>
      </c>
      <c r="E32" s="62">
        <v>400</v>
      </c>
      <c r="F32" s="133">
        <f t="shared" si="2"/>
        <v>63.6</v>
      </c>
      <c r="G32" s="133">
        <f t="shared" si="3"/>
        <v>381.6</v>
      </c>
    </row>
    <row r="33" spans="1:7" s="14" customFormat="1" ht="38.25">
      <c r="A33" s="13">
        <v>1</v>
      </c>
      <c r="B33" s="8">
        <f t="shared" si="5"/>
        <v>27</v>
      </c>
      <c r="C33" s="57" t="s">
        <v>100</v>
      </c>
      <c r="D33" s="62">
        <v>439</v>
      </c>
      <c r="E33" s="62">
        <v>397</v>
      </c>
      <c r="F33" s="133">
        <f t="shared" si="2"/>
        <v>87.800000000000011</v>
      </c>
      <c r="G33" s="133">
        <f t="shared" si="3"/>
        <v>526.79999999999995</v>
      </c>
    </row>
    <row r="34" spans="1:7" s="14" customFormat="1" ht="39">
      <c r="A34" s="13">
        <v>1</v>
      </c>
      <c r="B34" s="8">
        <f t="shared" si="5"/>
        <v>28</v>
      </c>
      <c r="C34" s="55" t="s">
        <v>101</v>
      </c>
      <c r="D34" s="62">
        <v>448</v>
      </c>
      <c r="E34" s="62">
        <v>406</v>
      </c>
      <c r="F34" s="133">
        <f t="shared" si="2"/>
        <v>89.600000000000009</v>
      </c>
      <c r="G34" s="133">
        <f t="shared" si="3"/>
        <v>537.6</v>
      </c>
    </row>
    <row r="35" spans="1:7" s="14" customFormat="1" ht="26.25">
      <c r="A35" s="13">
        <v>1</v>
      </c>
      <c r="B35" s="8">
        <f t="shared" si="5"/>
        <v>29</v>
      </c>
      <c r="C35" s="55" t="s">
        <v>102</v>
      </c>
      <c r="D35" s="62">
        <v>460</v>
      </c>
      <c r="E35" s="62">
        <v>408</v>
      </c>
      <c r="F35" s="133">
        <f t="shared" si="2"/>
        <v>92</v>
      </c>
      <c r="G35" s="133">
        <f t="shared" si="3"/>
        <v>552</v>
      </c>
    </row>
    <row r="36" spans="1:7">
      <c r="A36" s="189" t="s">
        <v>241</v>
      </c>
      <c r="B36" s="190"/>
      <c r="C36" s="190"/>
      <c r="D36" s="190"/>
      <c r="E36"/>
      <c r="F36"/>
      <c r="G36"/>
    </row>
    <row r="37" spans="1:7" ht="26.25">
      <c r="A37" s="7">
        <v>1</v>
      </c>
      <c r="B37" s="8">
        <v>30</v>
      </c>
      <c r="C37" s="9" t="s">
        <v>494</v>
      </c>
      <c r="D37" s="62">
        <v>1840</v>
      </c>
      <c r="E37" s="62"/>
      <c r="F37" s="133">
        <f t="shared" si="2"/>
        <v>368</v>
      </c>
      <c r="G37" s="133">
        <f t="shared" si="3"/>
        <v>2208</v>
      </c>
    </row>
    <row r="38" spans="1:7" ht="26.25">
      <c r="A38" s="7">
        <v>1</v>
      </c>
      <c r="B38" s="8">
        <f>B37+1</f>
        <v>31</v>
      </c>
      <c r="C38" s="9" t="s">
        <v>495</v>
      </c>
      <c r="D38" s="62">
        <v>694</v>
      </c>
      <c r="E38" s="62"/>
      <c r="F38" s="133">
        <f t="shared" si="2"/>
        <v>138.80000000000001</v>
      </c>
      <c r="G38" s="133">
        <f t="shared" si="3"/>
        <v>832.8</v>
      </c>
    </row>
    <row r="39" spans="1:7" ht="26.25">
      <c r="A39" s="7">
        <v>1</v>
      </c>
      <c r="B39" s="8">
        <f t="shared" ref="B39:B58" si="6">B38+1</f>
        <v>32</v>
      </c>
      <c r="C39" s="9" t="s">
        <v>122</v>
      </c>
      <c r="D39" s="62">
        <v>704</v>
      </c>
      <c r="E39" s="62"/>
      <c r="F39" s="133">
        <f t="shared" si="2"/>
        <v>140.80000000000001</v>
      </c>
      <c r="G39" s="133">
        <f t="shared" si="3"/>
        <v>844.8</v>
      </c>
    </row>
    <row r="40" spans="1:7">
      <c r="A40" s="7">
        <v>1</v>
      </c>
      <c r="B40" s="8">
        <f t="shared" si="6"/>
        <v>33</v>
      </c>
      <c r="C40" s="9" t="s">
        <v>89</v>
      </c>
      <c r="D40" s="11">
        <v>1640</v>
      </c>
      <c r="E40" s="11"/>
      <c r="F40" s="133">
        <f t="shared" si="2"/>
        <v>328</v>
      </c>
      <c r="G40" s="133">
        <f t="shared" si="3"/>
        <v>1968</v>
      </c>
    </row>
    <row r="41" spans="1:7" ht="15.75" customHeight="1">
      <c r="A41" s="7">
        <v>1</v>
      </c>
      <c r="B41" s="8">
        <f t="shared" si="6"/>
        <v>34</v>
      </c>
      <c r="C41" s="9" t="s">
        <v>107</v>
      </c>
      <c r="D41" s="62">
        <v>619</v>
      </c>
      <c r="E41" s="62"/>
      <c r="F41" s="133">
        <f t="shared" si="2"/>
        <v>123.80000000000001</v>
      </c>
      <c r="G41" s="133">
        <f t="shared" si="3"/>
        <v>742.8</v>
      </c>
    </row>
    <row r="42" spans="1:7" ht="26.25" customHeight="1">
      <c r="A42" s="7">
        <v>1</v>
      </c>
      <c r="B42" s="8">
        <f t="shared" si="6"/>
        <v>35</v>
      </c>
      <c r="C42" s="9" t="s">
        <v>103</v>
      </c>
      <c r="D42" s="62">
        <v>2020</v>
      </c>
      <c r="E42" s="62"/>
      <c r="F42" s="133">
        <f t="shared" si="2"/>
        <v>404</v>
      </c>
      <c r="G42" s="133">
        <f t="shared" si="3"/>
        <v>2424</v>
      </c>
    </row>
    <row r="43" spans="1:7" ht="26.25">
      <c r="A43" s="7">
        <v>1</v>
      </c>
      <c r="B43" s="8">
        <f t="shared" si="6"/>
        <v>36</v>
      </c>
      <c r="C43" s="9" t="s">
        <v>104</v>
      </c>
      <c r="D43" s="62">
        <v>520</v>
      </c>
      <c r="E43" s="62"/>
      <c r="F43" s="133">
        <f t="shared" si="2"/>
        <v>104</v>
      </c>
      <c r="G43" s="133">
        <f t="shared" si="3"/>
        <v>624</v>
      </c>
    </row>
    <row r="44" spans="1:7">
      <c r="A44" s="7">
        <v>1</v>
      </c>
      <c r="B44" s="8">
        <f t="shared" si="6"/>
        <v>37</v>
      </c>
      <c r="C44" s="9" t="s">
        <v>105</v>
      </c>
      <c r="D44" s="62">
        <v>490</v>
      </c>
      <c r="E44" s="62"/>
      <c r="F44" s="133">
        <f t="shared" si="2"/>
        <v>98</v>
      </c>
      <c r="G44" s="133">
        <f t="shared" si="3"/>
        <v>588</v>
      </c>
    </row>
    <row r="45" spans="1:7">
      <c r="A45" s="7">
        <v>1</v>
      </c>
      <c r="B45" s="8">
        <f t="shared" si="6"/>
        <v>38</v>
      </c>
      <c r="C45" s="9" t="s">
        <v>106</v>
      </c>
      <c r="D45" s="62">
        <v>490</v>
      </c>
      <c r="E45" s="62"/>
      <c r="F45" s="133">
        <f t="shared" si="2"/>
        <v>98</v>
      </c>
      <c r="G45" s="133">
        <f t="shared" si="3"/>
        <v>588</v>
      </c>
    </row>
    <row r="46" spans="1:7">
      <c r="A46" s="7">
        <v>1</v>
      </c>
      <c r="B46" s="8">
        <f t="shared" si="6"/>
        <v>39</v>
      </c>
      <c r="C46" s="9" t="s">
        <v>90</v>
      </c>
      <c r="D46" s="62">
        <v>1994</v>
      </c>
      <c r="E46" s="62"/>
      <c r="F46" s="133">
        <f t="shared" si="2"/>
        <v>398.8</v>
      </c>
      <c r="G46" s="133">
        <f t="shared" si="3"/>
        <v>2392.8000000000002</v>
      </c>
    </row>
    <row r="47" spans="1:7" ht="26.25">
      <c r="A47" s="7">
        <v>1</v>
      </c>
      <c r="B47" s="8" t="s">
        <v>613</v>
      </c>
      <c r="C47" s="9" t="s">
        <v>622</v>
      </c>
      <c r="D47" s="62">
        <v>2240</v>
      </c>
      <c r="E47" s="62"/>
      <c r="F47" s="133">
        <f t="shared" si="2"/>
        <v>448</v>
      </c>
      <c r="G47" s="133">
        <f t="shared" si="3"/>
        <v>2688</v>
      </c>
    </row>
    <row r="48" spans="1:7">
      <c r="A48" s="7">
        <v>1</v>
      </c>
      <c r="B48" s="8" t="s">
        <v>614</v>
      </c>
      <c r="C48" s="9" t="s">
        <v>618</v>
      </c>
      <c r="D48" s="62">
        <v>1994</v>
      </c>
      <c r="E48" s="62"/>
      <c r="F48" s="133">
        <f t="shared" si="2"/>
        <v>398.8</v>
      </c>
      <c r="G48" s="133">
        <f t="shared" si="3"/>
        <v>2392.8000000000002</v>
      </c>
    </row>
    <row r="49" spans="1:7">
      <c r="A49" s="7">
        <v>1</v>
      </c>
      <c r="B49" s="8" t="s">
        <v>615</v>
      </c>
      <c r="C49" s="9" t="s">
        <v>619</v>
      </c>
      <c r="D49" s="62">
        <v>3177</v>
      </c>
      <c r="E49" s="62"/>
      <c r="F49" s="133">
        <f t="shared" si="2"/>
        <v>635.40000000000009</v>
      </c>
      <c r="G49" s="133">
        <f t="shared" si="3"/>
        <v>3812.4</v>
      </c>
    </row>
    <row r="50" spans="1:7">
      <c r="A50" s="7">
        <v>1</v>
      </c>
      <c r="B50" s="8" t="s">
        <v>616</v>
      </c>
      <c r="C50" s="9" t="s">
        <v>620</v>
      </c>
      <c r="D50" s="62">
        <v>3180</v>
      </c>
      <c r="E50" s="62"/>
      <c r="F50" s="133">
        <f t="shared" si="2"/>
        <v>636</v>
      </c>
      <c r="G50" s="133">
        <f t="shared" si="3"/>
        <v>3816</v>
      </c>
    </row>
    <row r="51" spans="1:7">
      <c r="A51" s="7">
        <v>1</v>
      </c>
      <c r="B51" s="8" t="s">
        <v>617</v>
      </c>
      <c r="C51" s="9" t="s">
        <v>621</v>
      </c>
      <c r="D51" s="62">
        <v>2300</v>
      </c>
      <c r="E51" s="62"/>
      <c r="F51" s="133">
        <f t="shared" si="2"/>
        <v>460</v>
      </c>
      <c r="G51" s="133">
        <f t="shared" si="3"/>
        <v>2760</v>
      </c>
    </row>
    <row r="52" spans="1:7" ht="26.25">
      <c r="A52" s="7">
        <v>1</v>
      </c>
      <c r="B52" s="8">
        <f>B46+1</f>
        <v>40</v>
      </c>
      <c r="C52" s="106" t="s">
        <v>535</v>
      </c>
      <c r="D52" s="11">
        <v>614</v>
      </c>
      <c r="E52" s="11"/>
      <c r="F52" s="133">
        <f t="shared" si="2"/>
        <v>122.80000000000001</v>
      </c>
      <c r="G52" s="133">
        <f t="shared" si="3"/>
        <v>736.8</v>
      </c>
    </row>
    <row r="53" spans="1:7">
      <c r="A53" s="7">
        <v>1</v>
      </c>
      <c r="B53" s="8">
        <f t="shared" si="6"/>
        <v>41</v>
      </c>
      <c r="C53" s="9" t="s">
        <v>110</v>
      </c>
      <c r="D53" s="62">
        <v>314</v>
      </c>
      <c r="E53" s="62"/>
      <c r="F53" s="133">
        <f t="shared" si="2"/>
        <v>62.800000000000004</v>
      </c>
      <c r="G53" s="133">
        <f t="shared" si="3"/>
        <v>376.8</v>
      </c>
    </row>
    <row r="54" spans="1:7">
      <c r="A54" s="7">
        <v>1</v>
      </c>
      <c r="B54" s="8">
        <f t="shared" si="6"/>
        <v>42</v>
      </c>
      <c r="C54" s="9" t="s">
        <v>109</v>
      </c>
      <c r="D54" s="62">
        <v>344</v>
      </c>
      <c r="E54" s="62"/>
      <c r="F54" s="133">
        <f t="shared" si="2"/>
        <v>68.8</v>
      </c>
      <c r="G54" s="133">
        <f t="shared" si="3"/>
        <v>412.8</v>
      </c>
    </row>
    <row r="55" spans="1:7">
      <c r="A55" s="7">
        <v>1</v>
      </c>
      <c r="B55" s="8">
        <f t="shared" si="6"/>
        <v>43</v>
      </c>
      <c r="C55" s="9" t="s">
        <v>108</v>
      </c>
      <c r="D55" s="62">
        <v>240</v>
      </c>
      <c r="E55" s="62"/>
      <c r="F55" s="133">
        <f t="shared" si="2"/>
        <v>48</v>
      </c>
      <c r="G55" s="133">
        <f t="shared" si="3"/>
        <v>288</v>
      </c>
    </row>
    <row r="56" spans="1:7">
      <c r="A56" s="7">
        <v>1</v>
      </c>
      <c r="B56" s="8">
        <f t="shared" si="6"/>
        <v>44</v>
      </c>
      <c r="C56" s="9" t="s">
        <v>499</v>
      </c>
      <c r="D56" s="62">
        <v>245</v>
      </c>
      <c r="E56" s="62"/>
      <c r="F56" s="133">
        <f t="shared" si="2"/>
        <v>49</v>
      </c>
      <c r="G56" s="133">
        <f t="shared" si="3"/>
        <v>294</v>
      </c>
    </row>
    <row r="57" spans="1:7" s="14" customFormat="1">
      <c r="A57" s="7">
        <v>1</v>
      </c>
      <c r="B57" s="8">
        <f t="shared" si="6"/>
        <v>45</v>
      </c>
      <c r="C57" s="12" t="s">
        <v>197</v>
      </c>
      <c r="D57" s="10">
        <v>460</v>
      </c>
      <c r="E57" s="10"/>
      <c r="F57" s="133">
        <f t="shared" si="2"/>
        <v>92</v>
      </c>
      <c r="G57" s="133">
        <f t="shared" si="3"/>
        <v>552</v>
      </c>
    </row>
    <row r="58" spans="1:7" s="14" customFormat="1">
      <c r="A58" s="7">
        <v>1</v>
      </c>
      <c r="B58" s="8">
        <f t="shared" si="6"/>
        <v>46</v>
      </c>
      <c r="C58" s="9" t="s">
        <v>205</v>
      </c>
      <c r="D58" s="10">
        <v>690</v>
      </c>
      <c r="E58" s="10"/>
      <c r="F58" s="133">
        <f t="shared" si="2"/>
        <v>138</v>
      </c>
      <c r="G58" s="133">
        <f t="shared" si="3"/>
        <v>828</v>
      </c>
    </row>
    <row r="59" spans="1:7">
      <c r="A59" s="189" t="s">
        <v>166</v>
      </c>
      <c r="B59" s="190"/>
      <c r="C59" s="190"/>
      <c r="D59" s="190"/>
      <c r="E59"/>
      <c r="F59"/>
      <c r="G59"/>
    </row>
    <row r="60" spans="1:7">
      <c r="A60" s="7">
        <v>1</v>
      </c>
      <c r="B60" s="8">
        <v>47</v>
      </c>
      <c r="C60" s="9" t="s">
        <v>167</v>
      </c>
      <c r="D60" s="62">
        <v>350</v>
      </c>
      <c r="E60" s="62">
        <v>101</v>
      </c>
      <c r="F60" s="133">
        <f t="shared" si="2"/>
        <v>70</v>
      </c>
      <c r="G60" s="133">
        <f t="shared" si="3"/>
        <v>420</v>
      </c>
    </row>
    <row r="61" spans="1:7">
      <c r="A61" s="7">
        <v>1</v>
      </c>
      <c r="B61" s="8">
        <f>B60+1</f>
        <v>48</v>
      </c>
      <c r="C61" s="9" t="s">
        <v>92</v>
      </c>
      <c r="D61" s="10">
        <v>350</v>
      </c>
      <c r="E61" s="10"/>
      <c r="F61" s="133">
        <f t="shared" si="2"/>
        <v>70</v>
      </c>
      <c r="G61" s="133">
        <f t="shared" si="3"/>
        <v>420</v>
      </c>
    </row>
    <row r="62" spans="1:7">
      <c r="A62" s="7">
        <v>1</v>
      </c>
      <c r="B62" s="8">
        <f t="shared" ref="B62:B78" si="7">B61+1</f>
        <v>49</v>
      </c>
      <c r="C62" s="9" t="s">
        <v>169</v>
      </c>
      <c r="D62" s="62">
        <v>292</v>
      </c>
      <c r="E62" s="62"/>
      <c r="F62" s="133">
        <f t="shared" si="2"/>
        <v>58.400000000000006</v>
      </c>
      <c r="G62" s="133">
        <f t="shared" si="3"/>
        <v>350.4</v>
      </c>
    </row>
    <row r="63" spans="1:7">
      <c r="A63" s="7">
        <v>1</v>
      </c>
      <c r="B63" s="8">
        <f t="shared" si="7"/>
        <v>50</v>
      </c>
      <c r="C63" s="9" t="s">
        <v>170</v>
      </c>
      <c r="D63" s="11">
        <v>920</v>
      </c>
      <c r="E63" s="11"/>
      <c r="F63" s="133">
        <f t="shared" si="2"/>
        <v>184</v>
      </c>
      <c r="G63" s="133">
        <f t="shared" si="3"/>
        <v>1104</v>
      </c>
    </row>
    <row r="64" spans="1:7">
      <c r="A64" s="7">
        <v>1</v>
      </c>
      <c r="B64" s="8">
        <f t="shared" si="7"/>
        <v>51</v>
      </c>
      <c r="C64" s="9" t="s">
        <v>112</v>
      </c>
      <c r="D64" s="11">
        <v>1328</v>
      </c>
      <c r="E64" s="11"/>
      <c r="F64" s="133">
        <f t="shared" si="2"/>
        <v>265.60000000000002</v>
      </c>
      <c r="G64" s="133">
        <f t="shared" si="3"/>
        <v>1593.6</v>
      </c>
    </row>
    <row r="65" spans="1:7" ht="18.75" customHeight="1">
      <c r="A65" s="7">
        <v>1</v>
      </c>
      <c r="B65" s="8">
        <f t="shared" si="7"/>
        <v>52</v>
      </c>
      <c r="C65" s="9" t="s">
        <v>168</v>
      </c>
      <c r="D65" s="62">
        <v>664</v>
      </c>
      <c r="E65" s="62"/>
      <c r="F65" s="133">
        <f t="shared" si="2"/>
        <v>132.80000000000001</v>
      </c>
      <c r="G65" s="133">
        <f t="shared" si="3"/>
        <v>796.8</v>
      </c>
    </row>
    <row r="66" spans="1:7" s="4" customFormat="1">
      <c r="A66" s="16">
        <v>1</v>
      </c>
      <c r="B66" s="8">
        <f t="shared" si="7"/>
        <v>53</v>
      </c>
      <c r="C66" s="9" t="s">
        <v>171</v>
      </c>
      <c r="D66" s="62">
        <v>282</v>
      </c>
      <c r="E66" s="62"/>
      <c r="F66" s="133">
        <f t="shared" si="2"/>
        <v>56.400000000000006</v>
      </c>
      <c r="G66" s="133">
        <f t="shared" si="3"/>
        <v>338.4</v>
      </c>
    </row>
    <row r="67" spans="1:7" s="4" customFormat="1">
      <c r="A67" s="7">
        <v>1</v>
      </c>
      <c r="B67" s="8">
        <f t="shared" si="7"/>
        <v>54</v>
      </c>
      <c r="C67" s="9" t="s">
        <v>172</v>
      </c>
      <c r="D67" s="62">
        <v>294</v>
      </c>
      <c r="E67" s="62"/>
      <c r="F67" s="133">
        <f t="shared" si="2"/>
        <v>58.800000000000004</v>
      </c>
      <c r="G67" s="133">
        <f t="shared" si="3"/>
        <v>352.8</v>
      </c>
    </row>
    <row r="68" spans="1:7" s="4" customFormat="1">
      <c r="A68" s="16">
        <v>1</v>
      </c>
      <c r="B68" s="8">
        <f t="shared" si="7"/>
        <v>55</v>
      </c>
      <c r="C68" s="61" t="s">
        <v>537</v>
      </c>
      <c r="D68" s="62">
        <v>274</v>
      </c>
      <c r="E68" s="62"/>
      <c r="F68" s="133">
        <f t="shared" si="2"/>
        <v>54.800000000000004</v>
      </c>
      <c r="G68" s="133">
        <f t="shared" si="3"/>
        <v>328.8</v>
      </c>
    </row>
    <row r="69" spans="1:7" s="4" customFormat="1">
      <c r="A69" s="16">
        <v>1</v>
      </c>
      <c r="B69" s="17">
        <f t="shared" si="7"/>
        <v>56</v>
      </c>
      <c r="C69" s="9" t="s">
        <v>86</v>
      </c>
      <c r="D69" s="62">
        <v>592</v>
      </c>
      <c r="E69" s="62"/>
      <c r="F69" s="133">
        <f t="shared" si="2"/>
        <v>118.4</v>
      </c>
      <c r="G69" s="133">
        <f t="shared" si="3"/>
        <v>710.4</v>
      </c>
    </row>
    <row r="70" spans="1:7" s="4" customFormat="1">
      <c r="A70" s="16">
        <v>1</v>
      </c>
      <c r="B70" s="17">
        <f t="shared" si="7"/>
        <v>57</v>
      </c>
      <c r="C70" s="12" t="s">
        <v>183</v>
      </c>
      <c r="D70" s="60">
        <v>120</v>
      </c>
      <c r="E70" s="60"/>
      <c r="F70" s="133">
        <f t="shared" si="2"/>
        <v>24</v>
      </c>
      <c r="G70" s="133">
        <f t="shared" si="3"/>
        <v>144</v>
      </c>
    </row>
    <row r="71" spans="1:7" s="4" customFormat="1">
      <c r="A71" s="16">
        <v>1</v>
      </c>
      <c r="B71" s="17">
        <f t="shared" si="7"/>
        <v>58</v>
      </c>
      <c r="C71" s="9" t="s">
        <v>111</v>
      </c>
      <c r="D71" s="62">
        <v>253</v>
      </c>
      <c r="E71" s="62"/>
      <c r="F71" s="133">
        <f t="shared" si="2"/>
        <v>50.6</v>
      </c>
      <c r="G71" s="133">
        <f t="shared" si="3"/>
        <v>303.60000000000002</v>
      </c>
    </row>
    <row r="72" spans="1:7" s="4" customFormat="1">
      <c r="A72" s="16">
        <v>1</v>
      </c>
      <c r="B72" s="17">
        <f t="shared" si="7"/>
        <v>59</v>
      </c>
      <c r="C72" s="9" t="s">
        <v>174</v>
      </c>
      <c r="D72" s="10">
        <v>694</v>
      </c>
      <c r="E72" s="10"/>
      <c r="F72" s="133">
        <f t="shared" si="2"/>
        <v>138.80000000000001</v>
      </c>
      <c r="G72" s="133">
        <f t="shared" si="3"/>
        <v>832.8</v>
      </c>
    </row>
    <row r="73" spans="1:7" s="4" customFormat="1">
      <c r="A73" s="16">
        <v>1</v>
      </c>
      <c r="B73" s="17">
        <f t="shared" si="7"/>
        <v>60</v>
      </c>
      <c r="C73" s="64" t="s">
        <v>206</v>
      </c>
      <c r="D73" s="60">
        <v>120</v>
      </c>
      <c r="E73" s="60"/>
      <c r="F73" s="133">
        <f t="shared" si="2"/>
        <v>24</v>
      </c>
      <c r="G73" s="133">
        <f t="shared" si="3"/>
        <v>144</v>
      </c>
    </row>
    <row r="74" spans="1:7" s="4" customFormat="1">
      <c r="A74" s="16">
        <v>1</v>
      </c>
      <c r="B74" s="17">
        <f t="shared" si="7"/>
        <v>61</v>
      </c>
      <c r="C74" s="64" t="s">
        <v>207</v>
      </c>
      <c r="D74" s="60">
        <v>190</v>
      </c>
      <c r="E74" s="60"/>
      <c r="F74" s="133">
        <f t="shared" si="2"/>
        <v>38</v>
      </c>
      <c r="G74" s="133">
        <f t="shared" si="3"/>
        <v>228</v>
      </c>
    </row>
    <row r="75" spans="1:7" s="4" customFormat="1">
      <c r="A75" s="16">
        <v>1</v>
      </c>
      <c r="B75" s="17">
        <f t="shared" si="7"/>
        <v>62</v>
      </c>
      <c r="C75" s="64" t="s">
        <v>208</v>
      </c>
      <c r="D75" s="60">
        <v>158</v>
      </c>
      <c r="E75" s="60">
        <v>158</v>
      </c>
      <c r="F75" s="133">
        <f t="shared" ref="F75:F112" si="8">D75*20%</f>
        <v>31.6</v>
      </c>
      <c r="G75" s="133">
        <f t="shared" ref="G75:G112" si="9">D75+F75</f>
        <v>189.6</v>
      </c>
    </row>
    <row r="76" spans="1:7" s="4" customFormat="1">
      <c r="A76" s="16">
        <v>1</v>
      </c>
      <c r="B76" s="17">
        <f t="shared" si="7"/>
        <v>63</v>
      </c>
      <c r="C76" s="12" t="s">
        <v>210</v>
      </c>
      <c r="D76" s="60">
        <v>278</v>
      </c>
      <c r="E76" s="60"/>
      <c r="F76" s="133">
        <f t="shared" si="8"/>
        <v>55.6</v>
      </c>
      <c r="G76" s="133">
        <f t="shared" si="9"/>
        <v>333.6</v>
      </c>
    </row>
    <row r="77" spans="1:7" s="4" customFormat="1">
      <c r="A77" s="109">
        <v>1</v>
      </c>
      <c r="B77" s="17">
        <f t="shared" si="7"/>
        <v>64</v>
      </c>
      <c r="C77" s="110" t="s">
        <v>542</v>
      </c>
      <c r="D77" s="60">
        <v>162</v>
      </c>
      <c r="E77" s="60"/>
      <c r="F77" s="133">
        <f t="shared" si="8"/>
        <v>32.4</v>
      </c>
      <c r="G77" s="133">
        <f t="shared" si="9"/>
        <v>194.4</v>
      </c>
    </row>
    <row r="78" spans="1:7" s="4" customFormat="1" ht="25.5">
      <c r="A78" s="109">
        <v>1</v>
      </c>
      <c r="B78" s="17">
        <f t="shared" si="7"/>
        <v>65</v>
      </c>
      <c r="C78" s="110" t="s">
        <v>543</v>
      </c>
      <c r="D78" s="60">
        <v>182</v>
      </c>
      <c r="E78" s="60"/>
      <c r="F78" s="133">
        <f t="shared" si="8"/>
        <v>36.4</v>
      </c>
      <c r="G78" s="133">
        <f t="shared" si="9"/>
        <v>218.4</v>
      </c>
    </row>
    <row r="79" spans="1:7" s="4" customFormat="1" ht="12.75" customHeight="1">
      <c r="A79" s="189" t="s">
        <v>173</v>
      </c>
      <c r="B79" s="190"/>
      <c r="C79" s="190"/>
      <c r="D79" s="190"/>
    </row>
    <row r="80" spans="1:7" s="4" customFormat="1">
      <c r="A80" s="16">
        <v>1</v>
      </c>
      <c r="B80" s="17">
        <v>66</v>
      </c>
      <c r="C80" s="9" t="s">
        <v>175</v>
      </c>
      <c r="D80" s="95">
        <v>240</v>
      </c>
      <c r="E80" s="95"/>
      <c r="F80" s="133">
        <f t="shared" si="8"/>
        <v>48</v>
      </c>
      <c r="G80" s="133">
        <f t="shared" si="9"/>
        <v>288</v>
      </c>
    </row>
    <row r="81" spans="1:7" s="4" customFormat="1">
      <c r="A81" s="16">
        <v>1</v>
      </c>
      <c r="B81" s="17">
        <f>B80+1</f>
        <v>67</v>
      </c>
      <c r="C81" s="9" t="s">
        <v>176</v>
      </c>
      <c r="D81" s="95">
        <v>282</v>
      </c>
      <c r="E81" s="95"/>
      <c r="F81" s="133">
        <f t="shared" si="8"/>
        <v>56.400000000000006</v>
      </c>
      <c r="G81" s="133">
        <f t="shared" si="9"/>
        <v>338.4</v>
      </c>
    </row>
    <row r="82" spans="1:7" s="4" customFormat="1">
      <c r="A82" s="16">
        <v>1</v>
      </c>
      <c r="B82" s="17">
        <f>B81+1</f>
        <v>68</v>
      </c>
      <c r="C82" s="9" t="s">
        <v>35</v>
      </c>
      <c r="D82" s="95">
        <v>298</v>
      </c>
      <c r="E82" s="95"/>
      <c r="F82" s="133">
        <f t="shared" si="8"/>
        <v>59.6</v>
      </c>
      <c r="G82" s="133">
        <f t="shared" si="9"/>
        <v>357.6</v>
      </c>
    </row>
    <row r="83" spans="1:7" s="4" customFormat="1" ht="12.75" customHeight="1">
      <c r="A83" s="189" t="s">
        <v>177</v>
      </c>
      <c r="B83" s="190"/>
      <c r="C83" s="190"/>
      <c r="D83" s="190"/>
    </row>
    <row r="84" spans="1:7">
      <c r="A84" s="16">
        <v>1</v>
      </c>
      <c r="B84" s="17">
        <v>69</v>
      </c>
      <c r="C84" s="9" t="s">
        <v>178</v>
      </c>
      <c r="D84" s="62">
        <v>389</v>
      </c>
      <c r="E84" s="62"/>
      <c r="F84" s="133">
        <f t="shared" si="8"/>
        <v>77.800000000000011</v>
      </c>
      <c r="G84" s="133">
        <f t="shared" si="9"/>
        <v>466.8</v>
      </c>
    </row>
    <row r="85" spans="1:7">
      <c r="A85" s="16">
        <v>1</v>
      </c>
      <c r="B85" s="17">
        <f>B84+1</f>
        <v>70</v>
      </c>
      <c r="C85" s="9" t="s">
        <v>179</v>
      </c>
      <c r="D85" s="62">
        <v>640</v>
      </c>
      <c r="E85" s="62"/>
      <c r="F85" s="133">
        <f t="shared" si="8"/>
        <v>128</v>
      </c>
      <c r="G85" s="133">
        <f t="shared" si="9"/>
        <v>768</v>
      </c>
    </row>
    <row r="86" spans="1:7">
      <c r="A86" s="16">
        <v>1</v>
      </c>
      <c r="B86" s="17">
        <f t="shared" ref="B86:B92" si="10">B85+1</f>
        <v>71</v>
      </c>
      <c r="C86" s="9" t="s">
        <v>180</v>
      </c>
      <c r="D86" s="62">
        <v>670</v>
      </c>
      <c r="E86" s="62"/>
      <c r="F86" s="133">
        <f t="shared" si="8"/>
        <v>134</v>
      </c>
      <c r="G86" s="133">
        <f t="shared" si="9"/>
        <v>804</v>
      </c>
    </row>
    <row r="87" spans="1:7">
      <c r="A87" s="16">
        <v>1</v>
      </c>
      <c r="B87" s="17">
        <f t="shared" si="10"/>
        <v>72</v>
      </c>
      <c r="C87" s="9" t="s">
        <v>181</v>
      </c>
      <c r="D87" s="62">
        <v>340</v>
      </c>
      <c r="E87" s="62"/>
      <c r="F87" s="133">
        <f t="shared" si="8"/>
        <v>68</v>
      </c>
      <c r="G87" s="133">
        <f t="shared" si="9"/>
        <v>408</v>
      </c>
    </row>
    <row r="88" spans="1:7">
      <c r="A88" s="16">
        <v>1</v>
      </c>
      <c r="B88" s="17">
        <f t="shared" si="10"/>
        <v>73</v>
      </c>
      <c r="C88" s="9" t="s">
        <v>182</v>
      </c>
      <c r="D88" s="62">
        <v>340</v>
      </c>
      <c r="E88" s="62"/>
      <c r="F88" s="133">
        <f t="shared" si="8"/>
        <v>68</v>
      </c>
      <c r="G88" s="133">
        <f t="shared" si="9"/>
        <v>408</v>
      </c>
    </row>
    <row r="89" spans="1:7" ht="25.5">
      <c r="A89" s="16">
        <v>1</v>
      </c>
      <c r="B89" s="17">
        <f t="shared" si="10"/>
        <v>74</v>
      </c>
      <c r="C89" s="12" t="s">
        <v>184</v>
      </c>
      <c r="D89" s="60">
        <v>280</v>
      </c>
      <c r="E89" s="60"/>
      <c r="F89" s="133">
        <f t="shared" si="8"/>
        <v>56</v>
      </c>
      <c r="G89" s="133">
        <f t="shared" si="9"/>
        <v>336</v>
      </c>
    </row>
    <row r="90" spans="1:7" ht="26.25">
      <c r="A90" s="16">
        <v>1</v>
      </c>
      <c r="B90" s="17">
        <f t="shared" si="10"/>
        <v>75</v>
      </c>
      <c r="C90" s="9" t="s">
        <v>185</v>
      </c>
      <c r="D90" s="62">
        <v>459</v>
      </c>
      <c r="E90" s="62"/>
      <c r="F90" s="133">
        <f t="shared" si="8"/>
        <v>91.800000000000011</v>
      </c>
      <c r="G90" s="133">
        <f t="shared" si="9"/>
        <v>550.79999999999995</v>
      </c>
    </row>
    <row r="91" spans="1:7">
      <c r="A91" s="16">
        <v>1</v>
      </c>
      <c r="B91" s="17">
        <f t="shared" si="10"/>
        <v>76</v>
      </c>
      <c r="C91" s="9" t="s">
        <v>536</v>
      </c>
      <c r="D91" s="62">
        <v>392</v>
      </c>
      <c r="E91" s="62"/>
      <c r="F91" s="133">
        <f t="shared" si="8"/>
        <v>78.400000000000006</v>
      </c>
      <c r="G91" s="133">
        <f t="shared" si="9"/>
        <v>470.4</v>
      </c>
    </row>
    <row r="92" spans="1:7">
      <c r="A92" s="16">
        <v>1</v>
      </c>
      <c r="B92" s="17">
        <f t="shared" si="10"/>
        <v>77</v>
      </c>
      <c r="C92" s="102" t="s">
        <v>532</v>
      </c>
      <c r="D92" s="62">
        <v>601</v>
      </c>
      <c r="E92" s="62"/>
      <c r="F92" s="133">
        <f t="shared" si="8"/>
        <v>120.2</v>
      </c>
      <c r="G92" s="133">
        <f t="shared" si="9"/>
        <v>721.2</v>
      </c>
    </row>
    <row r="93" spans="1:7" ht="18" customHeight="1">
      <c r="A93" s="189" t="s">
        <v>186</v>
      </c>
      <c r="B93" s="190"/>
      <c r="C93" s="190"/>
      <c r="D93" s="190"/>
      <c r="E93"/>
      <c r="F93"/>
      <c r="G93"/>
    </row>
    <row r="94" spans="1:7">
      <c r="A94" s="7">
        <v>1</v>
      </c>
      <c r="B94" s="8">
        <v>78</v>
      </c>
      <c r="C94" s="9" t="s">
        <v>187</v>
      </c>
      <c r="D94" s="62">
        <v>190</v>
      </c>
      <c r="E94" s="62"/>
      <c r="F94" s="133">
        <f t="shared" si="8"/>
        <v>38</v>
      </c>
      <c r="G94" s="133">
        <f t="shared" si="9"/>
        <v>228</v>
      </c>
    </row>
    <row r="95" spans="1:7">
      <c r="A95" s="7">
        <v>1</v>
      </c>
      <c r="B95" s="8">
        <f>B94+1</f>
        <v>79</v>
      </c>
      <c r="C95" s="9" t="s">
        <v>188</v>
      </c>
      <c r="D95" s="62">
        <v>197</v>
      </c>
      <c r="E95" s="62"/>
      <c r="F95" s="133">
        <f t="shared" si="8"/>
        <v>39.400000000000006</v>
      </c>
      <c r="G95" s="133">
        <f t="shared" si="9"/>
        <v>236.4</v>
      </c>
    </row>
    <row r="96" spans="1:7">
      <c r="A96" s="7">
        <v>1</v>
      </c>
      <c r="B96" s="8">
        <f t="shared" ref="B96:B110" si="11">B95+1</f>
        <v>80</v>
      </c>
      <c r="C96" s="9" t="s">
        <v>189</v>
      </c>
      <c r="D96" s="62">
        <v>88</v>
      </c>
      <c r="E96" s="62"/>
      <c r="F96" s="133">
        <f t="shared" si="8"/>
        <v>17.600000000000001</v>
      </c>
      <c r="G96" s="133">
        <f t="shared" si="9"/>
        <v>105.6</v>
      </c>
    </row>
    <row r="97" spans="1:7">
      <c r="A97" s="7">
        <v>1</v>
      </c>
      <c r="B97" s="8">
        <f t="shared" si="11"/>
        <v>81</v>
      </c>
      <c r="C97" s="9" t="s">
        <v>112</v>
      </c>
      <c r="D97" s="62">
        <v>960</v>
      </c>
      <c r="E97" s="62"/>
      <c r="F97" s="133">
        <f t="shared" si="8"/>
        <v>192</v>
      </c>
      <c r="G97" s="133">
        <f t="shared" si="9"/>
        <v>1152</v>
      </c>
    </row>
    <row r="98" spans="1:7">
      <c r="A98" s="7">
        <v>1</v>
      </c>
      <c r="B98" s="8">
        <f t="shared" si="11"/>
        <v>82</v>
      </c>
      <c r="C98" s="9" t="s">
        <v>113</v>
      </c>
      <c r="D98" s="62">
        <v>387</v>
      </c>
      <c r="E98" s="62"/>
      <c r="F98" s="133">
        <f t="shared" si="8"/>
        <v>77.400000000000006</v>
      </c>
      <c r="G98" s="133">
        <f t="shared" si="9"/>
        <v>464.4</v>
      </c>
    </row>
    <row r="99" spans="1:7">
      <c r="A99" s="7">
        <v>1</v>
      </c>
      <c r="B99" s="8">
        <f t="shared" si="11"/>
        <v>83</v>
      </c>
      <c r="C99" s="9" t="s">
        <v>190</v>
      </c>
      <c r="D99" s="62">
        <v>135</v>
      </c>
      <c r="E99" s="62"/>
      <c r="F99" s="133">
        <f t="shared" si="8"/>
        <v>27</v>
      </c>
      <c r="G99" s="133">
        <f t="shared" si="9"/>
        <v>162</v>
      </c>
    </row>
    <row r="100" spans="1:7">
      <c r="A100" s="7">
        <v>1</v>
      </c>
      <c r="B100" s="8">
        <f t="shared" si="11"/>
        <v>84</v>
      </c>
      <c r="C100" s="9" t="s">
        <v>191</v>
      </c>
      <c r="D100" s="62">
        <v>194</v>
      </c>
      <c r="E100" s="62"/>
      <c r="F100" s="133">
        <f t="shared" si="8"/>
        <v>38.800000000000004</v>
      </c>
      <c r="G100" s="133">
        <f t="shared" si="9"/>
        <v>232.8</v>
      </c>
    </row>
    <row r="101" spans="1:7">
      <c r="A101" s="7">
        <v>1</v>
      </c>
      <c r="B101" s="8">
        <f t="shared" si="11"/>
        <v>85</v>
      </c>
      <c r="C101" s="9" t="s">
        <v>192</v>
      </c>
      <c r="D101" s="62">
        <v>218</v>
      </c>
      <c r="E101" s="62"/>
      <c r="F101" s="133">
        <f t="shared" si="8"/>
        <v>43.6</v>
      </c>
      <c r="G101" s="133">
        <f t="shared" si="9"/>
        <v>261.60000000000002</v>
      </c>
    </row>
    <row r="102" spans="1:7">
      <c r="A102" s="7">
        <v>1</v>
      </c>
      <c r="B102" s="8">
        <f t="shared" si="11"/>
        <v>86</v>
      </c>
      <c r="C102" s="12" t="s">
        <v>194</v>
      </c>
      <c r="D102" s="60">
        <v>182</v>
      </c>
      <c r="E102" s="60"/>
      <c r="F102" s="133">
        <f t="shared" si="8"/>
        <v>36.4</v>
      </c>
      <c r="G102" s="133">
        <f t="shared" si="9"/>
        <v>218.4</v>
      </c>
    </row>
    <row r="103" spans="1:7">
      <c r="A103" s="7">
        <v>1</v>
      </c>
      <c r="B103" s="8">
        <f t="shared" si="11"/>
        <v>87</v>
      </c>
      <c r="C103" s="12" t="s">
        <v>193</v>
      </c>
      <c r="D103" s="60">
        <v>158</v>
      </c>
      <c r="E103" s="60"/>
      <c r="F103" s="133">
        <f t="shared" si="8"/>
        <v>31.6</v>
      </c>
      <c r="G103" s="133">
        <f t="shared" si="9"/>
        <v>189.6</v>
      </c>
    </row>
    <row r="104" spans="1:7" ht="18.75" customHeight="1">
      <c r="A104" s="7">
        <v>1</v>
      </c>
      <c r="B104" s="8">
        <f t="shared" si="11"/>
        <v>88</v>
      </c>
      <c r="C104" s="12" t="s">
        <v>91</v>
      </c>
      <c r="D104" s="60">
        <v>302</v>
      </c>
      <c r="E104" s="60"/>
      <c r="F104" s="133">
        <f t="shared" si="8"/>
        <v>60.400000000000006</v>
      </c>
      <c r="G104" s="133">
        <f t="shared" si="9"/>
        <v>362.4</v>
      </c>
    </row>
    <row r="105" spans="1:7">
      <c r="A105" s="7">
        <v>1</v>
      </c>
      <c r="B105" s="8">
        <f t="shared" si="11"/>
        <v>89</v>
      </c>
      <c r="C105" s="12" t="s">
        <v>180</v>
      </c>
      <c r="D105" s="60">
        <v>148</v>
      </c>
      <c r="E105" s="60"/>
      <c r="F105" s="133">
        <f t="shared" si="8"/>
        <v>29.6</v>
      </c>
      <c r="G105" s="133">
        <f t="shared" si="9"/>
        <v>177.6</v>
      </c>
    </row>
    <row r="106" spans="1:7">
      <c r="A106" s="7">
        <v>1</v>
      </c>
      <c r="B106" s="8">
        <f t="shared" si="11"/>
        <v>90</v>
      </c>
      <c r="C106" s="12" t="s">
        <v>195</v>
      </c>
      <c r="D106" s="60">
        <v>138</v>
      </c>
      <c r="E106" s="60"/>
      <c r="F106" s="133">
        <f t="shared" si="8"/>
        <v>27.6</v>
      </c>
      <c r="G106" s="133">
        <f t="shared" si="9"/>
        <v>165.6</v>
      </c>
    </row>
    <row r="107" spans="1:7">
      <c r="A107" s="7">
        <v>1</v>
      </c>
      <c r="B107" s="8">
        <f t="shared" si="11"/>
        <v>91</v>
      </c>
      <c r="C107" s="12" t="s">
        <v>196</v>
      </c>
      <c r="D107" s="60">
        <v>240</v>
      </c>
      <c r="E107" s="60"/>
      <c r="F107" s="133">
        <f t="shared" si="8"/>
        <v>48</v>
      </c>
      <c r="G107" s="133">
        <f t="shared" si="9"/>
        <v>288</v>
      </c>
    </row>
    <row r="108" spans="1:7" s="19" customFormat="1" ht="26.25" customHeight="1">
      <c r="A108" s="7">
        <v>1</v>
      </c>
      <c r="B108" s="8">
        <f t="shared" si="11"/>
        <v>92</v>
      </c>
      <c r="C108" s="12" t="s">
        <v>198</v>
      </c>
      <c r="D108" s="60">
        <v>248</v>
      </c>
      <c r="E108" s="60"/>
      <c r="F108" s="133">
        <f t="shared" si="8"/>
        <v>49.6</v>
      </c>
      <c r="G108" s="133">
        <f t="shared" si="9"/>
        <v>297.60000000000002</v>
      </c>
    </row>
    <row r="109" spans="1:7" s="19" customFormat="1" ht="26.25" customHeight="1">
      <c r="A109" s="7">
        <v>1</v>
      </c>
      <c r="B109" s="8">
        <f t="shared" si="11"/>
        <v>93</v>
      </c>
      <c r="C109" s="12" t="s">
        <v>140</v>
      </c>
      <c r="D109" s="60">
        <v>848</v>
      </c>
      <c r="E109" s="60"/>
      <c r="F109" s="133">
        <f t="shared" si="8"/>
        <v>169.60000000000002</v>
      </c>
      <c r="G109" s="133">
        <f t="shared" si="9"/>
        <v>1017.6</v>
      </c>
    </row>
    <row r="110" spans="1:7" s="19" customFormat="1" ht="24" customHeight="1">
      <c r="A110" s="7">
        <v>1</v>
      </c>
      <c r="B110" s="8">
        <f t="shared" si="11"/>
        <v>94</v>
      </c>
      <c r="C110" s="12" t="s">
        <v>141</v>
      </c>
      <c r="D110" s="60">
        <v>1400</v>
      </c>
      <c r="E110" s="60"/>
      <c r="F110" s="133">
        <f t="shared" si="8"/>
        <v>280</v>
      </c>
      <c r="G110" s="133">
        <f t="shared" si="9"/>
        <v>1680</v>
      </c>
    </row>
    <row r="111" spans="1:7">
      <c r="A111" s="189" t="s">
        <v>199</v>
      </c>
      <c r="B111" s="190"/>
      <c r="C111" s="190"/>
      <c r="D111" s="190"/>
      <c r="E111"/>
      <c r="F111"/>
      <c r="G111"/>
    </row>
    <row r="112" spans="1:7" ht="25.5">
      <c r="A112" s="7">
        <v>1</v>
      </c>
      <c r="B112" s="17">
        <v>95</v>
      </c>
      <c r="C112" s="12" t="s">
        <v>200</v>
      </c>
      <c r="D112" s="78">
        <v>3050</v>
      </c>
      <c r="E112" s="78"/>
      <c r="F112" s="133">
        <f t="shared" si="8"/>
        <v>610</v>
      </c>
      <c r="G112" s="133">
        <f t="shared" si="9"/>
        <v>3660</v>
      </c>
    </row>
    <row r="113" spans="1:7">
      <c r="A113" s="7">
        <v>1</v>
      </c>
      <c r="B113" s="17">
        <f>B112+1</f>
        <v>96</v>
      </c>
    </row>
    <row r="114" spans="1:7" s="4" customFormat="1">
      <c r="A114" s="189" t="s">
        <v>202</v>
      </c>
      <c r="B114" s="190"/>
      <c r="C114" s="190"/>
      <c r="D114" s="190"/>
    </row>
    <row r="115" spans="1:7" s="53" customFormat="1" ht="25.5">
      <c r="A115" s="58">
        <v>1</v>
      </c>
      <c r="B115" s="54">
        <v>97</v>
      </c>
      <c r="C115" s="59" t="s">
        <v>203</v>
      </c>
      <c r="D115" s="94">
        <v>490</v>
      </c>
      <c r="E115" s="94"/>
      <c r="F115" s="133">
        <f t="shared" ref="F115:F165" si="12">D115*20%</f>
        <v>98</v>
      </c>
      <c r="G115" s="133">
        <f t="shared" ref="G115:G165" si="13">D115+F115</f>
        <v>588</v>
      </c>
    </row>
    <row r="116" spans="1:7" s="4" customFormat="1">
      <c r="A116" s="7">
        <v>1</v>
      </c>
      <c r="B116" s="54">
        <v>98</v>
      </c>
      <c r="C116" s="59" t="s">
        <v>93</v>
      </c>
      <c r="D116" s="94">
        <v>480</v>
      </c>
      <c r="E116" s="94"/>
      <c r="F116" s="133">
        <f t="shared" si="12"/>
        <v>96</v>
      </c>
      <c r="G116" s="133">
        <f t="shared" si="13"/>
        <v>576</v>
      </c>
    </row>
    <row r="117" spans="1:7" s="4" customFormat="1">
      <c r="A117" s="189" t="s">
        <v>204</v>
      </c>
      <c r="B117" s="190"/>
      <c r="C117" s="190"/>
      <c r="D117" s="190"/>
    </row>
    <row r="118" spans="1:7" s="4" customFormat="1">
      <c r="A118" s="7">
        <v>1</v>
      </c>
      <c r="B118" s="8">
        <f>B116+1</f>
        <v>99</v>
      </c>
      <c r="C118" s="9" t="s">
        <v>190</v>
      </c>
      <c r="D118" s="10">
        <v>270</v>
      </c>
      <c r="E118" s="10"/>
      <c r="F118" s="133">
        <f t="shared" si="12"/>
        <v>54</v>
      </c>
      <c r="G118" s="133">
        <f t="shared" si="13"/>
        <v>324</v>
      </c>
    </row>
    <row r="119" spans="1:7" s="4" customFormat="1">
      <c r="A119" s="7">
        <v>1</v>
      </c>
      <c r="B119" s="8">
        <f>B118+1</f>
        <v>100</v>
      </c>
      <c r="C119" s="9" t="s">
        <v>191</v>
      </c>
      <c r="D119" s="62">
        <v>240</v>
      </c>
      <c r="E119" s="62"/>
      <c r="F119" s="133">
        <f t="shared" si="12"/>
        <v>48</v>
      </c>
      <c r="G119" s="133">
        <f t="shared" si="13"/>
        <v>288</v>
      </c>
    </row>
    <row r="120" spans="1:7">
      <c r="A120" s="7">
        <v>1</v>
      </c>
      <c r="B120" s="8">
        <f>B119+1</f>
        <v>101</v>
      </c>
      <c r="C120" s="12" t="s">
        <v>209</v>
      </c>
      <c r="D120" s="60">
        <v>141</v>
      </c>
      <c r="E120" s="60">
        <v>141</v>
      </c>
      <c r="F120" s="133">
        <f t="shared" si="12"/>
        <v>28.200000000000003</v>
      </c>
      <c r="G120" s="133">
        <f t="shared" si="13"/>
        <v>169.2</v>
      </c>
    </row>
    <row r="121" spans="1:7">
      <c r="A121" s="7">
        <v>1</v>
      </c>
      <c r="B121" s="8">
        <f>B120+1</f>
        <v>102</v>
      </c>
      <c r="C121" s="9" t="s">
        <v>211</v>
      </c>
      <c r="D121" s="62">
        <v>508</v>
      </c>
      <c r="E121" s="62"/>
      <c r="F121" s="133">
        <f t="shared" si="12"/>
        <v>101.60000000000001</v>
      </c>
      <c r="G121" s="133">
        <f t="shared" si="13"/>
        <v>609.6</v>
      </c>
    </row>
    <row r="122" spans="1:7">
      <c r="A122" s="7">
        <v>1</v>
      </c>
      <c r="B122" s="8">
        <f>B121+1</f>
        <v>103</v>
      </c>
      <c r="C122" s="12" t="s">
        <v>212</v>
      </c>
      <c r="D122" s="60">
        <v>570</v>
      </c>
      <c r="E122" s="60"/>
      <c r="F122" s="133">
        <f t="shared" si="12"/>
        <v>114</v>
      </c>
      <c r="G122" s="133">
        <f t="shared" si="13"/>
        <v>684</v>
      </c>
    </row>
    <row r="123" spans="1:7">
      <c r="A123" s="189" t="s">
        <v>213</v>
      </c>
      <c r="B123" s="190"/>
      <c r="C123" s="190"/>
      <c r="D123" s="190"/>
      <c r="E123"/>
      <c r="F123"/>
      <c r="G123"/>
    </row>
    <row r="124" spans="1:7">
      <c r="A124" s="20">
        <v>1</v>
      </c>
      <c r="B124" s="8">
        <v>104</v>
      </c>
      <c r="C124" s="12" t="s">
        <v>214</v>
      </c>
      <c r="D124" s="93">
        <v>124</v>
      </c>
      <c r="E124" s="93"/>
      <c r="F124" s="133">
        <f t="shared" si="12"/>
        <v>24.8</v>
      </c>
      <c r="G124" s="133">
        <f t="shared" si="13"/>
        <v>148.80000000000001</v>
      </c>
    </row>
    <row r="125" spans="1:7">
      <c r="A125" s="20">
        <v>1</v>
      </c>
      <c r="B125" s="8">
        <f>B124+1</f>
        <v>105</v>
      </c>
      <c r="C125" s="12" t="s">
        <v>215</v>
      </c>
      <c r="D125" s="93">
        <v>225</v>
      </c>
      <c r="E125" s="93"/>
      <c r="F125" s="133">
        <f t="shared" si="12"/>
        <v>45</v>
      </c>
      <c r="G125" s="133">
        <f t="shared" si="13"/>
        <v>270</v>
      </c>
    </row>
    <row r="126" spans="1:7">
      <c r="A126" s="20">
        <v>1</v>
      </c>
      <c r="B126" s="8">
        <f t="shared" ref="B126:B134" si="14">B125+1</f>
        <v>106</v>
      </c>
      <c r="C126" s="12" t="s">
        <v>216</v>
      </c>
      <c r="D126" s="93">
        <v>391</v>
      </c>
      <c r="E126" s="93"/>
      <c r="F126" s="133">
        <f t="shared" si="12"/>
        <v>78.2</v>
      </c>
      <c r="G126" s="133">
        <f t="shared" si="13"/>
        <v>469.2</v>
      </c>
    </row>
    <row r="127" spans="1:7">
      <c r="A127" s="20">
        <v>1</v>
      </c>
      <c r="B127" s="8">
        <f t="shared" si="14"/>
        <v>107</v>
      </c>
      <c r="C127" s="12" t="s">
        <v>217</v>
      </c>
      <c r="D127" s="93">
        <v>298</v>
      </c>
      <c r="E127" s="93"/>
      <c r="F127" s="133">
        <f t="shared" si="12"/>
        <v>59.6</v>
      </c>
      <c r="G127" s="133">
        <f t="shared" si="13"/>
        <v>357.6</v>
      </c>
    </row>
    <row r="128" spans="1:7">
      <c r="A128" s="20">
        <v>1</v>
      </c>
      <c r="B128" s="8">
        <f t="shared" si="14"/>
        <v>108</v>
      </c>
      <c r="C128" s="12" t="s">
        <v>218</v>
      </c>
      <c r="D128" s="93">
        <v>140</v>
      </c>
      <c r="E128" s="93"/>
      <c r="F128" s="133">
        <f t="shared" si="12"/>
        <v>28</v>
      </c>
      <c r="G128" s="133">
        <f t="shared" si="13"/>
        <v>168</v>
      </c>
    </row>
    <row r="129" spans="1:7">
      <c r="A129" s="20">
        <v>1</v>
      </c>
      <c r="B129" s="8">
        <f t="shared" si="14"/>
        <v>109</v>
      </c>
      <c r="C129" s="12" t="s">
        <v>219</v>
      </c>
      <c r="D129" s="93">
        <v>252</v>
      </c>
      <c r="E129" s="93"/>
      <c r="F129" s="133">
        <f t="shared" si="12"/>
        <v>50.400000000000006</v>
      </c>
      <c r="G129" s="133">
        <f t="shared" si="13"/>
        <v>302.39999999999998</v>
      </c>
    </row>
    <row r="130" spans="1:7">
      <c r="A130" s="20">
        <v>1</v>
      </c>
      <c r="B130" s="8">
        <f t="shared" si="14"/>
        <v>110</v>
      </c>
      <c r="C130" s="12" t="s">
        <v>220</v>
      </c>
      <c r="D130" s="93">
        <v>170</v>
      </c>
      <c r="E130" s="93"/>
      <c r="F130" s="133">
        <f t="shared" si="12"/>
        <v>34</v>
      </c>
      <c r="G130" s="133">
        <f t="shared" si="13"/>
        <v>204</v>
      </c>
    </row>
    <row r="131" spans="1:7">
      <c r="A131" s="20">
        <v>1</v>
      </c>
      <c r="B131" s="8">
        <f t="shared" si="14"/>
        <v>111</v>
      </c>
      <c r="C131" s="12" t="s">
        <v>221</v>
      </c>
      <c r="D131" s="93">
        <v>145</v>
      </c>
      <c r="E131" s="93"/>
      <c r="F131" s="133">
        <f t="shared" si="12"/>
        <v>29</v>
      </c>
      <c r="G131" s="133">
        <f t="shared" si="13"/>
        <v>174</v>
      </c>
    </row>
    <row r="132" spans="1:7">
      <c r="A132" s="20">
        <v>1</v>
      </c>
      <c r="B132" s="8">
        <f t="shared" si="14"/>
        <v>112</v>
      </c>
      <c r="C132" s="12" t="s">
        <v>498</v>
      </c>
      <c r="D132" s="93">
        <v>409</v>
      </c>
      <c r="E132" s="93"/>
      <c r="F132" s="133">
        <f t="shared" si="12"/>
        <v>81.800000000000011</v>
      </c>
      <c r="G132" s="133">
        <f t="shared" si="13"/>
        <v>490.8</v>
      </c>
    </row>
    <row r="133" spans="1:7">
      <c r="A133" s="20">
        <v>1</v>
      </c>
      <c r="B133" s="8">
        <f t="shared" si="14"/>
        <v>113</v>
      </c>
      <c r="C133" s="12" t="s">
        <v>222</v>
      </c>
      <c r="D133" s="93">
        <v>170</v>
      </c>
      <c r="E133" s="93"/>
      <c r="F133" s="133">
        <f t="shared" si="12"/>
        <v>34</v>
      </c>
      <c r="G133" s="133">
        <f t="shared" si="13"/>
        <v>204</v>
      </c>
    </row>
    <row r="134" spans="1:7">
      <c r="A134" s="20">
        <v>1</v>
      </c>
      <c r="B134" s="8">
        <f t="shared" si="14"/>
        <v>114</v>
      </c>
      <c r="C134" s="12" t="s">
        <v>36</v>
      </c>
      <c r="D134" s="93">
        <v>298</v>
      </c>
      <c r="E134" s="93"/>
      <c r="F134" s="133">
        <f t="shared" si="12"/>
        <v>59.6</v>
      </c>
      <c r="G134" s="133">
        <f t="shared" si="13"/>
        <v>357.6</v>
      </c>
    </row>
    <row r="135" spans="1:7">
      <c r="A135" s="189" t="s">
        <v>223</v>
      </c>
      <c r="B135" s="190"/>
      <c r="C135" s="190"/>
      <c r="D135" s="190"/>
      <c r="E135"/>
      <c r="F135"/>
      <c r="G135"/>
    </row>
    <row r="136" spans="1:7">
      <c r="A136" s="7">
        <v>1</v>
      </c>
      <c r="B136" s="8">
        <f>B134+1</f>
        <v>115</v>
      </c>
      <c r="C136" s="12" t="s">
        <v>201</v>
      </c>
      <c r="D136" s="93">
        <v>270</v>
      </c>
      <c r="E136" s="93"/>
      <c r="F136" s="133">
        <f t="shared" si="12"/>
        <v>54</v>
      </c>
      <c r="G136" s="133">
        <f t="shared" si="13"/>
        <v>324</v>
      </c>
    </row>
    <row r="137" spans="1:7">
      <c r="A137" s="7">
        <v>1</v>
      </c>
      <c r="B137" s="8">
        <f t="shared" ref="B137:B143" si="15">B136+1</f>
        <v>116</v>
      </c>
      <c r="C137" s="12" t="s">
        <v>224</v>
      </c>
      <c r="D137" s="93">
        <v>280</v>
      </c>
      <c r="E137" s="93"/>
      <c r="F137" s="133">
        <f t="shared" si="12"/>
        <v>56</v>
      </c>
      <c r="G137" s="133">
        <f t="shared" si="13"/>
        <v>336</v>
      </c>
    </row>
    <row r="138" spans="1:7">
      <c r="A138" s="7">
        <v>1</v>
      </c>
      <c r="B138" s="8">
        <f t="shared" si="15"/>
        <v>117</v>
      </c>
      <c r="C138" s="12" t="s">
        <v>225</v>
      </c>
      <c r="D138" s="93">
        <v>408</v>
      </c>
      <c r="E138" s="93"/>
      <c r="F138" s="133">
        <f t="shared" si="12"/>
        <v>81.600000000000009</v>
      </c>
      <c r="G138" s="133">
        <f t="shared" si="13"/>
        <v>489.6</v>
      </c>
    </row>
    <row r="139" spans="1:7">
      <c r="A139" s="7">
        <v>1</v>
      </c>
      <c r="B139" s="8">
        <f t="shared" si="15"/>
        <v>118</v>
      </c>
      <c r="C139" s="12" t="s">
        <v>226</v>
      </c>
      <c r="D139" s="93">
        <v>360</v>
      </c>
      <c r="E139" s="93"/>
      <c r="F139" s="133">
        <f t="shared" si="12"/>
        <v>72</v>
      </c>
      <c r="G139" s="133">
        <f t="shared" si="13"/>
        <v>432</v>
      </c>
    </row>
    <row r="140" spans="1:7">
      <c r="A140" s="7">
        <v>1</v>
      </c>
      <c r="B140" s="8">
        <f t="shared" si="15"/>
        <v>119</v>
      </c>
      <c r="C140" s="12" t="s">
        <v>227</v>
      </c>
      <c r="D140" s="93">
        <v>374</v>
      </c>
      <c r="E140" s="93"/>
      <c r="F140" s="133">
        <f t="shared" si="12"/>
        <v>74.8</v>
      </c>
      <c r="G140" s="133">
        <f t="shared" si="13"/>
        <v>448.8</v>
      </c>
    </row>
    <row r="141" spans="1:7">
      <c r="A141" s="7">
        <v>1</v>
      </c>
      <c r="B141" s="8">
        <f t="shared" si="15"/>
        <v>120</v>
      </c>
      <c r="C141" s="12" t="s">
        <v>228</v>
      </c>
      <c r="D141" s="93">
        <v>205</v>
      </c>
      <c r="E141" s="93"/>
      <c r="F141" s="133">
        <f t="shared" si="12"/>
        <v>41</v>
      </c>
      <c r="G141" s="133">
        <f t="shared" si="13"/>
        <v>246</v>
      </c>
    </row>
    <row r="142" spans="1:7">
      <c r="A142" s="7">
        <v>1</v>
      </c>
      <c r="B142" s="8">
        <f t="shared" si="15"/>
        <v>121</v>
      </c>
      <c r="C142" s="12" t="s">
        <v>229</v>
      </c>
      <c r="D142" s="93">
        <v>372</v>
      </c>
      <c r="E142" s="93"/>
      <c r="F142" s="133">
        <f t="shared" si="12"/>
        <v>74.400000000000006</v>
      </c>
      <c r="G142" s="133">
        <f t="shared" si="13"/>
        <v>446.4</v>
      </c>
    </row>
    <row r="143" spans="1:7">
      <c r="A143" s="7">
        <v>1</v>
      </c>
      <c r="B143" s="8">
        <f t="shared" si="15"/>
        <v>122</v>
      </c>
      <c r="C143" s="12" t="s">
        <v>238</v>
      </c>
      <c r="D143" s="93">
        <v>190</v>
      </c>
      <c r="E143" s="93"/>
      <c r="F143" s="133">
        <f t="shared" si="12"/>
        <v>38</v>
      </c>
      <c r="G143" s="133">
        <f t="shared" si="13"/>
        <v>228</v>
      </c>
    </row>
    <row r="144" spans="1:7">
      <c r="A144" s="189" t="s">
        <v>230</v>
      </c>
      <c r="B144" s="190"/>
      <c r="C144" s="190"/>
      <c r="D144" s="190"/>
      <c r="E144"/>
      <c r="F144"/>
      <c r="G144"/>
    </row>
    <row r="145" spans="1:7" ht="25.5">
      <c r="A145" s="7">
        <v>1</v>
      </c>
      <c r="B145" s="8">
        <v>123</v>
      </c>
      <c r="C145" s="12" t="s">
        <v>231</v>
      </c>
      <c r="D145" s="93">
        <v>308</v>
      </c>
      <c r="E145" s="93"/>
      <c r="F145" s="133">
        <f t="shared" si="12"/>
        <v>61.6</v>
      </c>
      <c r="G145" s="133">
        <f t="shared" si="13"/>
        <v>369.6</v>
      </c>
    </row>
    <row r="146" spans="1:7">
      <c r="A146" s="7">
        <v>1</v>
      </c>
      <c r="B146" s="8">
        <f>B145+1</f>
        <v>124</v>
      </c>
      <c r="C146" s="12" t="s">
        <v>225</v>
      </c>
      <c r="D146" s="93">
        <v>340</v>
      </c>
      <c r="E146" s="93"/>
      <c r="F146" s="133">
        <f t="shared" si="12"/>
        <v>68</v>
      </c>
      <c r="G146" s="133">
        <f t="shared" si="13"/>
        <v>408</v>
      </c>
    </row>
    <row r="147" spans="1:7">
      <c r="A147" s="7">
        <v>1</v>
      </c>
      <c r="B147" s="8">
        <f>B146+1</f>
        <v>125</v>
      </c>
      <c r="C147" s="12" t="s">
        <v>232</v>
      </c>
      <c r="D147" s="93">
        <v>292</v>
      </c>
      <c r="E147" s="93"/>
      <c r="F147" s="133">
        <f t="shared" si="12"/>
        <v>58.400000000000006</v>
      </c>
      <c r="G147" s="133">
        <f t="shared" si="13"/>
        <v>350.4</v>
      </c>
    </row>
    <row r="148" spans="1:7">
      <c r="A148" s="7">
        <v>1</v>
      </c>
      <c r="B148" s="8">
        <f>B147+1</f>
        <v>126</v>
      </c>
      <c r="C148" s="12" t="s">
        <v>233</v>
      </c>
      <c r="D148" s="93">
        <v>282</v>
      </c>
      <c r="E148" s="93"/>
      <c r="F148" s="133">
        <f t="shared" si="12"/>
        <v>56.400000000000006</v>
      </c>
      <c r="G148" s="133">
        <f t="shared" si="13"/>
        <v>338.4</v>
      </c>
    </row>
    <row r="149" spans="1:7">
      <c r="A149" s="7">
        <v>1</v>
      </c>
      <c r="B149" s="8">
        <f>B148+1</f>
        <v>127</v>
      </c>
      <c r="C149" s="12" t="s">
        <v>234</v>
      </c>
      <c r="D149" s="93">
        <v>260</v>
      </c>
      <c r="E149" s="93"/>
      <c r="F149" s="133">
        <f t="shared" si="12"/>
        <v>52</v>
      </c>
      <c r="G149" s="133">
        <f t="shared" si="13"/>
        <v>312</v>
      </c>
    </row>
    <row r="150" spans="1:7">
      <c r="A150" s="7">
        <v>1</v>
      </c>
      <c r="B150" s="8">
        <f>B149+1</f>
        <v>128</v>
      </c>
      <c r="C150" s="12" t="s">
        <v>235</v>
      </c>
      <c r="D150" s="121">
        <v>120</v>
      </c>
      <c r="E150" s="93"/>
      <c r="F150" s="133">
        <f t="shared" si="12"/>
        <v>24</v>
      </c>
      <c r="G150" s="133">
        <f t="shared" si="13"/>
        <v>144</v>
      </c>
    </row>
    <row r="151" spans="1:7">
      <c r="A151" s="189" t="s">
        <v>236</v>
      </c>
      <c r="B151" s="190"/>
      <c r="C151" s="190"/>
      <c r="D151" s="190"/>
      <c r="E151"/>
      <c r="F151"/>
      <c r="G151"/>
    </row>
    <row r="152" spans="1:7">
      <c r="A152" s="7">
        <v>1</v>
      </c>
      <c r="B152" s="8">
        <v>129</v>
      </c>
      <c r="C152" s="12" t="s">
        <v>237</v>
      </c>
      <c r="D152" s="93">
        <v>383</v>
      </c>
      <c r="E152" s="93"/>
      <c r="F152" s="133">
        <f t="shared" si="12"/>
        <v>76.600000000000009</v>
      </c>
      <c r="G152" s="133">
        <f t="shared" si="13"/>
        <v>459.6</v>
      </c>
    </row>
    <row r="153" spans="1:7">
      <c r="A153" s="7">
        <v>1</v>
      </c>
      <c r="B153" s="8">
        <f t="shared" ref="B153:B157" si="16">B152+1</f>
        <v>130</v>
      </c>
      <c r="C153" s="12" t="s">
        <v>238</v>
      </c>
      <c r="D153" s="93">
        <v>174</v>
      </c>
      <c r="E153" s="93"/>
      <c r="F153" s="133">
        <f t="shared" si="12"/>
        <v>34.800000000000004</v>
      </c>
      <c r="G153" s="133">
        <f t="shared" si="13"/>
        <v>208.8</v>
      </c>
    </row>
    <row r="154" spans="1:7">
      <c r="A154" s="7">
        <v>1</v>
      </c>
      <c r="B154" s="8">
        <f t="shared" si="16"/>
        <v>131</v>
      </c>
      <c r="C154" s="12" t="s">
        <v>239</v>
      </c>
      <c r="D154" s="93">
        <v>396</v>
      </c>
      <c r="E154" s="93"/>
      <c r="F154" s="133">
        <f t="shared" si="12"/>
        <v>79.2</v>
      </c>
      <c r="G154" s="133">
        <f t="shared" si="13"/>
        <v>475.2</v>
      </c>
    </row>
    <row r="155" spans="1:7">
      <c r="A155" s="7">
        <v>1</v>
      </c>
      <c r="B155" s="8">
        <f t="shared" si="16"/>
        <v>132</v>
      </c>
      <c r="C155" s="12" t="s">
        <v>228</v>
      </c>
      <c r="D155" s="93">
        <v>240</v>
      </c>
      <c r="E155" s="93"/>
      <c r="F155" s="133">
        <f t="shared" si="12"/>
        <v>48</v>
      </c>
      <c r="G155" s="133">
        <f t="shared" si="13"/>
        <v>288</v>
      </c>
    </row>
    <row r="156" spans="1:7">
      <c r="A156" s="7">
        <v>1</v>
      </c>
      <c r="B156" s="8">
        <f t="shared" si="16"/>
        <v>133</v>
      </c>
      <c r="C156" s="12" t="s">
        <v>240</v>
      </c>
      <c r="D156" s="93">
        <v>262</v>
      </c>
      <c r="E156" s="93"/>
      <c r="F156" s="133">
        <f t="shared" si="12"/>
        <v>52.400000000000006</v>
      </c>
      <c r="G156" s="133">
        <f t="shared" si="13"/>
        <v>314.39999999999998</v>
      </c>
    </row>
    <row r="157" spans="1:7">
      <c r="A157" s="7">
        <v>1</v>
      </c>
      <c r="B157" s="8">
        <f t="shared" si="16"/>
        <v>134</v>
      </c>
      <c r="C157" s="12" t="s">
        <v>233</v>
      </c>
      <c r="D157" s="93">
        <v>292</v>
      </c>
      <c r="E157" s="93"/>
      <c r="F157" s="133">
        <f t="shared" si="12"/>
        <v>58.400000000000006</v>
      </c>
      <c r="G157" s="133">
        <f t="shared" si="13"/>
        <v>350.4</v>
      </c>
    </row>
    <row r="158" spans="1:7">
      <c r="A158" s="69"/>
      <c r="B158" s="70"/>
      <c r="C158" s="71" t="s">
        <v>242</v>
      </c>
      <c r="D158" s="71"/>
      <c r="E158" s="71"/>
      <c r="F158" s="132"/>
      <c r="G158" s="132"/>
    </row>
    <row r="159" spans="1:7" ht="25.5">
      <c r="A159" s="7">
        <v>1</v>
      </c>
      <c r="B159" s="8">
        <v>135</v>
      </c>
      <c r="C159" s="12" t="s">
        <v>512</v>
      </c>
      <c r="D159" s="94">
        <v>2672</v>
      </c>
      <c r="E159" s="94">
        <v>3146</v>
      </c>
      <c r="F159" s="133">
        <f t="shared" si="12"/>
        <v>534.4</v>
      </c>
      <c r="G159" s="133">
        <f t="shared" si="13"/>
        <v>3206.4</v>
      </c>
    </row>
    <row r="160" spans="1:7" ht="25.5">
      <c r="A160" s="7">
        <v>1</v>
      </c>
      <c r="B160" s="8">
        <f t="shared" ref="B160:B165" si="17">B159+1</f>
        <v>136</v>
      </c>
      <c r="C160" s="12" t="s">
        <v>244</v>
      </c>
      <c r="D160" s="94">
        <v>894</v>
      </c>
      <c r="E160" s="94"/>
      <c r="F160" s="133">
        <f t="shared" si="12"/>
        <v>178.8</v>
      </c>
      <c r="G160" s="133">
        <f t="shared" si="13"/>
        <v>1072.8</v>
      </c>
    </row>
    <row r="161" spans="1:7">
      <c r="A161" s="7">
        <v>1</v>
      </c>
      <c r="B161" s="8">
        <f t="shared" si="17"/>
        <v>137</v>
      </c>
      <c r="C161" s="12" t="s">
        <v>245</v>
      </c>
      <c r="D161" s="94">
        <v>1350</v>
      </c>
      <c r="E161" s="94"/>
      <c r="F161" s="133">
        <f t="shared" si="12"/>
        <v>270</v>
      </c>
      <c r="G161" s="133">
        <f t="shared" si="13"/>
        <v>1620</v>
      </c>
    </row>
    <row r="162" spans="1:7">
      <c r="A162" s="7">
        <v>1</v>
      </c>
      <c r="B162" s="8">
        <f t="shared" si="17"/>
        <v>138</v>
      </c>
      <c r="C162" s="12" t="s">
        <v>247</v>
      </c>
      <c r="D162" s="94">
        <v>2341</v>
      </c>
      <c r="E162" s="94"/>
      <c r="F162" s="133">
        <f t="shared" si="12"/>
        <v>468.20000000000005</v>
      </c>
      <c r="G162" s="133">
        <f t="shared" si="13"/>
        <v>2809.2</v>
      </c>
    </row>
    <row r="163" spans="1:7">
      <c r="A163" s="7">
        <v>1</v>
      </c>
      <c r="B163" s="8">
        <f t="shared" si="17"/>
        <v>139</v>
      </c>
      <c r="C163" s="12" t="s">
        <v>248</v>
      </c>
      <c r="D163" s="94">
        <v>6700</v>
      </c>
      <c r="E163" s="94"/>
      <c r="F163" s="133">
        <f t="shared" si="12"/>
        <v>1340</v>
      </c>
      <c r="G163" s="133">
        <f t="shared" si="13"/>
        <v>8040</v>
      </c>
    </row>
    <row r="164" spans="1:7" ht="15" customHeight="1">
      <c r="A164" s="13">
        <v>1</v>
      </c>
      <c r="B164" s="8">
        <f t="shared" si="17"/>
        <v>140</v>
      </c>
      <c r="C164" s="28" t="s">
        <v>138</v>
      </c>
      <c r="D164" s="94">
        <v>1940</v>
      </c>
      <c r="E164" s="94"/>
      <c r="F164" s="133">
        <f t="shared" si="12"/>
        <v>388</v>
      </c>
      <c r="G164" s="133">
        <f t="shared" si="13"/>
        <v>2328</v>
      </c>
    </row>
    <row r="165" spans="1:7">
      <c r="A165" s="13">
        <v>1</v>
      </c>
      <c r="B165" s="8">
        <f t="shared" si="17"/>
        <v>141</v>
      </c>
      <c r="C165" s="28" t="s">
        <v>513</v>
      </c>
      <c r="D165" s="94">
        <v>630</v>
      </c>
      <c r="E165" s="94"/>
      <c r="F165" s="133">
        <f t="shared" si="12"/>
        <v>126</v>
      </c>
      <c r="G165" s="133">
        <f t="shared" si="13"/>
        <v>756</v>
      </c>
    </row>
    <row r="166" spans="1:7" ht="18" customHeight="1">
      <c r="A166" s="190" t="s">
        <v>249</v>
      </c>
      <c r="B166" s="190"/>
      <c r="C166" s="190"/>
      <c r="D166" s="190"/>
      <c r="E166"/>
      <c r="F166"/>
      <c r="G166"/>
    </row>
    <row r="167" spans="1:7" ht="25.5">
      <c r="A167" s="7">
        <v>1</v>
      </c>
      <c r="B167" s="8">
        <v>142</v>
      </c>
      <c r="C167" s="12" t="s">
        <v>250</v>
      </c>
      <c r="D167" s="60" t="s">
        <v>38</v>
      </c>
      <c r="E167" s="60"/>
      <c r="F167" s="60"/>
      <c r="G167" s="60"/>
    </row>
    <row r="168" spans="1:7" ht="38.25">
      <c r="A168" s="7">
        <v>1</v>
      </c>
      <c r="B168" s="8">
        <f>B167+1</f>
        <v>143</v>
      </c>
      <c r="C168" s="12" t="s">
        <v>251</v>
      </c>
      <c r="D168" s="60" t="s">
        <v>38</v>
      </c>
      <c r="E168" s="60"/>
      <c r="F168" s="60"/>
      <c r="G168" s="60"/>
    </row>
    <row r="169" spans="1:7" s="24" customFormat="1" ht="28.5" customHeight="1">
      <c r="A169" s="21">
        <v>1</v>
      </c>
      <c r="B169" s="8">
        <f>B168+1</f>
        <v>144</v>
      </c>
      <c r="C169" s="18" t="s">
        <v>252</v>
      </c>
      <c r="D169" s="107">
        <v>35000</v>
      </c>
      <c r="E169" s="107"/>
      <c r="F169" s="133">
        <f t="shared" ref="F169:F187" si="18">D169*20%</f>
        <v>7000</v>
      </c>
      <c r="G169" s="133">
        <f t="shared" ref="G169:G187" si="19">D169+F169</f>
        <v>42000</v>
      </c>
    </row>
    <row r="170" spans="1:7" s="24" customFormat="1" ht="38.25">
      <c r="A170" s="21">
        <v>1</v>
      </c>
      <c r="B170" s="8">
        <f t="shared" ref="B170:B178" si="20">B169+1</f>
        <v>145</v>
      </c>
      <c r="C170" s="18" t="s">
        <v>253</v>
      </c>
      <c r="D170" s="107">
        <v>51000</v>
      </c>
      <c r="E170" s="107"/>
      <c r="F170" s="133">
        <f t="shared" si="18"/>
        <v>10200</v>
      </c>
      <c r="G170" s="133">
        <f t="shared" si="19"/>
        <v>61200</v>
      </c>
    </row>
    <row r="171" spans="1:7" s="24" customFormat="1" ht="27.75" customHeight="1">
      <c r="A171" s="21">
        <v>1</v>
      </c>
      <c r="B171" s="8">
        <f t="shared" si="20"/>
        <v>146</v>
      </c>
      <c r="C171" s="18" t="s">
        <v>254</v>
      </c>
      <c r="D171" s="107">
        <v>68000</v>
      </c>
      <c r="E171" s="107"/>
      <c r="F171" s="133">
        <f t="shared" si="18"/>
        <v>13600</v>
      </c>
      <c r="G171" s="133">
        <f t="shared" si="19"/>
        <v>81600</v>
      </c>
    </row>
    <row r="172" spans="1:7" s="24" customFormat="1" ht="25.5">
      <c r="A172" s="21">
        <v>1</v>
      </c>
      <c r="B172" s="8">
        <f t="shared" si="20"/>
        <v>147</v>
      </c>
      <c r="C172" s="18" t="s">
        <v>255</v>
      </c>
      <c r="D172" s="107">
        <v>28000</v>
      </c>
      <c r="E172" s="107"/>
      <c r="F172" s="133">
        <f t="shared" si="18"/>
        <v>5600</v>
      </c>
      <c r="G172" s="133">
        <f t="shared" si="19"/>
        <v>33600</v>
      </c>
    </row>
    <row r="173" spans="1:7" s="24" customFormat="1" ht="25.5">
      <c r="A173" s="21">
        <v>1</v>
      </c>
      <c r="B173" s="8">
        <f t="shared" si="20"/>
        <v>148</v>
      </c>
      <c r="C173" s="18" t="s">
        <v>256</v>
      </c>
      <c r="D173" s="107">
        <v>32000</v>
      </c>
      <c r="E173" s="107"/>
      <c r="F173" s="133">
        <f t="shared" si="18"/>
        <v>6400</v>
      </c>
      <c r="G173" s="133">
        <f t="shared" si="19"/>
        <v>38400</v>
      </c>
    </row>
    <row r="174" spans="1:7" s="24" customFormat="1" ht="25.5">
      <c r="A174" s="21">
        <v>1</v>
      </c>
      <c r="B174" s="8">
        <f t="shared" si="20"/>
        <v>149</v>
      </c>
      <c r="C174" s="18" t="s">
        <v>257</v>
      </c>
      <c r="D174" s="107">
        <v>48000</v>
      </c>
      <c r="E174" s="107"/>
      <c r="F174" s="133">
        <f t="shared" si="18"/>
        <v>9600</v>
      </c>
      <c r="G174" s="133">
        <f t="shared" si="19"/>
        <v>57600</v>
      </c>
    </row>
    <row r="175" spans="1:7" s="24" customFormat="1">
      <c r="A175" s="21">
        <v>1</v>
      </c>
      <c r="B175" s="8">
        <f t="shared" si="20"/>
        <v>150</v>
      </c>
      <c r="C175" s="18" t="s">
        <v>115</v>
      </c>
      <c r="D175" s="27" t="s">
        <v>38</v>
      </c>
      <c r="E175" s="27"/>
      <c r="F175" s="133"/>
      <c r="G175" s="133"/>
    </row>
    <row r="176" spans="1:7" s="24" customFormat="1" ht="25.5">
      <c r="A176" s="21">
        <v>1</v>
      </c>
      <c r="B176" s="8">
        <f t="shared" si="20"/>
        <v>151</v>
      </c>
      <c r="C176" s="18" t="s">
        <v>116</v>
      </c>
      <c r="D176" s="27" t="s">
        <v>38</v>
      </c>
      <c r="E176" s="27"/>
      <c r="F176" s="133"/>
      <c r="G176" s="133"/>
    </row>
    <row r="177" spans="1:7" s="24" customFormat="1" ht="25.5">
      <c r="A177" s="21">
        <v>1</v>
      </c>
      <c r="B177" s="8">
        <f t="shared" si="20"/>
        <v>152</v>
      </c>
      <c r="C177" s="18" t="s">
        <v>117</v>
      </c>
      <c r="D177" s="27" t="s">
        <v>38</v>
      </c>
      <c r="E177" s="27"/>
      <c r="F177" s="133"/>
      <c r="G177" s="133"/>
    </row>
    <row r="178" spans="1:7" s="24" customFormat="1" ht="38.25">
      <c r="A178" s="21">
        <v>1</v>
      </c>
      <c r="B178" s="8">
        <f t="shared" si="20"/>
        <v>153</v>
      </c>
      <c r="C178" s="18" t="s">
        <v>124</v>
      </c>
      <c r="D178" s="27" t="s">
        <v>38</v>
      </c>
      <c r="E178" s="27"/>
      <c r="F178" s="133"/>
      <c r="G178" s="133"/>
    </row>
    <row r="179" spans="1:7" s="24" customFormat="1" ht="38.25">
      <c r="A179" s="21">
        <v>1</v>
      </c>
      <c r="B179" s="8">
        <f>B178+1</f>
        <v>154</v>
      </c>
      <c r="C179" s="18" t="s">
        <v>125</v>
      </c>
      <c r="D179" s="27" t="s">
        <v>38</v>
      </c>
      <c r="E179" s="27"/>
      <c r="F179" s="133"/>
      <c r="G179" s="133"/>
    </row>
    <row r="180" spans="1:7" s="24" customFormat="1">
      <c r="A180" s="82">
        <v>1</v>
      </c>
      <c r="B180" s="8">
        <f>B179+1</f>
        <v>155</v>
      </c>
      <c r="C180" s="83" t="s">
        <v>510</v>
      </c>
      <c r="D180" s="27" t="s">
        <v>38</v>
      </c>
      <c r="E180" s="27"/>
      <c r="F180" s="133"/>
      <c r="G180" s="133"/>
    </row>
    <row r="181" spans="1:7" s="24" customFormat="1" ht="51">
      <c r="A181" s="21">
        <v>1</v>
      </c>
      <c r="B181" s="165">
        <v>156</v>
      </c>
      <c r="C181" s="18" t="s">
        <v>753</v>
      </c>
      <c r="D181" s="31" t="s">
        <v>38</v>
      </c>
      <c r="E181" s="133"/>
      <c r="F181" s="133"/>
      <c r="G181" s="133"/>
    </row>
    <row r="182" spans="1:7" s="24" customFormat="1" ht="38.25">
      <c r="A182" s="21">
        <v>1</v>
      </c>
      <c r="B182" s="165">
        <v>157</v>
      </c>
      <c r="C182" s="18" t="s">
        <v>754</v>
      </c>
      <c r="D182" s="31" t="s">
        <v>38</v>
      </c>
      <c r="E182" s="133"/>
      <c r="F182" s="133"/>
      <c r="G182" s="133"/>
    </row>
    <row r="183" spans="1:7" s="24" customFormat="1" ht="25.5">
      <c r="A183" s="21">
        <v>1</v>
      </c>
      <c r="B183" s="165">
        <v>158</v>
      </c>
      <c r="C183" s="18" t="s">
        <v>755</v>
      </c>
      <c r="D183" s="160">
        <v>5000</v>
      </c>
      <c r="E183" s="133">
        <f t="shared" ref="E183:E187" si="21">D183*20%</f>
        <v>1000</v>
      </c>
      <c r="F183" s="133">
        <f t="shared" si="18"/>
        <v>1000</v>
      </c>
      <c r="G183" s="133">
        <f t="shared" si="19"/>
        <v>6000</v>
      </c>
    </row>
    <row r="184" spans="1:7" s="24" customFormat="1" ht="26.25">
      <c r="A184" s="21">
        <v>1</v>
      </c>
      <c r="B184" s="165">
        <v>159</v>
      </c>
      <c r="C184" s="28" t="s">
        <v>756</v>
      </c>
      <c r="D184" s="160">
        <v>1500</v>
      </c>
      <c r="E184" s="133">
        <f t="shared" si="21"/>
        <v>300</v>
      </c>
      <c r="F184" s="133">
        <f t="shared" si="18"/>
        <v>300</v>
      </c>
      <c r="G184" s="133">
        <f t="shared" si="19"/>
        <v>1800</v>
      </c>
    </row>
    <row r="185" spans="1:7" s="24" customFormat="1" ht="26.25">
      <c r="A185" s="21">
        <v>1</v>
      </c>
      <c r="B185" s="165">
        <v>160</v>
      </c>
      <c r="C185" s="28" t="s">
        <v>757</v>
      </c>
      <c r="D185" s="160">
        <v>1500</v>
      </c>
      <c r="E185" s="133">
        <f t="shared" si="21"/>
        <v>300</v>
      </c>
      <c r="F185" s="133">
        <f t="shared" si="18"/>
        <v>300</v>
      </c>
      <c r="G185" s="133">
        <f t="shared" si="19"/>
        <v>1800</v>
      </c>
    </row>
    <row r="186" spans="1:7" s="24" customFormat="1" ht="25.5">
      <c r="A186" s="21">
        <v>1</v>
      </c>
      <c r="B186" s="165">
        <v>161</v>
      </c>
      <c r="C186" s="18" t="s">
        <v>758</v>
      </c>
      <c r="D186" s="31" t="s">
        <v>38</v>
      </c>
      <c r="E186" s="133"/>
      <c r="F186" s="133"/>
      <c r="G186" s="133"/>
    </row>
    <row r="187" spans="1:7" s="24" customFormat="1">
      <c r="A187" s="21">
        <v>1</v>
      </c>
      <c r="B187" s="165">
        <v>162</v>
      </c>
      <c r="C187" s="18" t="s">
        <v>759</v>
      </c>
      <c r="D187" s="27">
        <v>7500</v>
      </c>
      <c r="E187" s="133">
        <f t="shared" si="21"/>
        <v>1500</v>
      </c>
      <c r="F187" s="133">
        <f t="shared" si="18"/>
        <v>1500</v>
      </c>
      <c r="G187" s="133">
        <f t="shared" si="19"/>
        <v>9000</v>
      </c>
    </row>
    <row r="188" spans="1:7" ht="18.75" customHeight="1">
      <c r="A188" s="245" t="s">
        <v>482</v>
      </c>
      <c r="B188" s="246"/>
      <c r="C188" s="246"/>
      <c r="D188" s="246"/>
      <c r="E188"/>
      <c r="F188"/>
      <c r="G188"/>
    </row>
    <row r="189" spans="1:7">
      <c r="A189" s="65">
        <v>2</v>
      </c>
      <c r="B189" s="22">
        <v>1</v>
      </c>
      <c r="C189" s="63" t="s">
        <v>114</v>
      </c>
      <c r="D189" s="15">
        <v>190</v>
      </c>
      <c r="E189" s="15"/>
      <c r="F189" s="133">
        <f t="shared" ref="F189:F244" si="22">D189*20%</f>
        <v>38</v>
      </c>
      <c r="G189" s="133">
        <f t="shared" ref="G189:G244" si="23">D189+F189</f>
        <v>228</v>
      </c>
    </row>
    <row r="190" spans="1:7">
      <c r="A190" s="25">
        <v>2</v>
      </c>
      <c r="B190" s="22">
        <v>2</v>
      </c>
      <c r="C190" s="26" t="s">
        <v>515</v>
      </c>
      <c r="D190" s="27">
        <v>220</v>
      </c>
      <c r="E190" s="27"/>
      <c r="F190" s="133">
        <f t="shared" si="22"/>
        <v>44</v>
      </c>
      <c r="G190" s="133">
        <f t="shared" si="23"/>
        <v>264</v>
      </c>
    </row>
    <row r="191" spans="1:7" ht="15" customHeight="1">
      <c r="A191" s="196" t="s">
        <v>150</v>
      </c>
      <c r="B191" s="197"/>
      <c r="C191" s="197"/>
      <c r="D191" s="197"/>
      <c r="E191"/>
      <c r="F191"/>
      <c r="G191"/>
    </row>
    <row r="192" spans="1:7">
      <c r="A192" s="25">
        <v>2</v>
      </c>
      <c r="B192" s="22">
        <v>3</v>
      </c>
      <c r="C192" s="28" t="s">
        <v>258</v>
      </c>
      <c r="D192" s="23">
        <v>230</v>
      </c>
      <c r="E192" s="23">
        <v>249</v>
      </c>
      <c r="F192" s="133">
        <f t="shared" si="22"/>
        <v>46</v>
      </c>
      <c r="G192" s="133">
        <f t="shared" si="23"/>
        <v>276</v>
      </c>
    </row>
    <row r="193" spans="1:7">
      <c r="A193" s="25">
        <v>2</v>
      </c>
      <c r="B193" s="22">
        <f>B192+1</f>
        <v>4</v>
      </c>
      <c r="C193" s="28" t="s">
        <v>259</v>
      </c>
      <c r="D193" s="23">
        <v>193</v>
      </c>
      <c r="E193" s="23">
        <v>194</v>
      </c>
      <c r="F193" s="133">
        <f t="shared" si="22"/>
        <v>38.6</v>
      </c>
      <c r="G193" s="133">
        <f t="shared" si="23"/>
        <v>231.6</v>
      </c>
    </row>
    <row r="194" spans="1:7">
      <c r="A194" s="25">
        <v>2</v>
      </c>
      <c r="B194" s="22">
        <f>B193+1</f>
        <v>5</v>
      </c>
      <c r="C194" s="28" t="s">
        <v>260</v>
      </c>
      <c r="D194" s="23">
        <v>193</v>
      </c>
      <c r="E194" s="23">
        <v>194</v>
      </c>
      <c r="F194" s="133">
        <f t="shared" si="22"/>
        <v>38.6</v>
      </c>
      <c r="G194" s="133">
        <f t="shared" si="23"/>
        <v>231.6</v>
      </c>
    </row>
    <row r="195" spans="1:7">
      <c r="A195" s="25">
        <v>2</v>
      </c>
      <c r="B195" s="22">
        <f>B194+1</f>
        <v>6</v>
      </c>
      <c r="C195" s="28" t="s">
        <v>129</v>
      </c>
      <c r="D195" s="23">
        <v>193</v>
      </c>
      <c r="E195" s="23">
        <v>194</v>
      </c>
      <c r="F195" s="133">
        <f t="shared" si="22"/>
        <v>38.6</v>
      </c>
      <c r="G195" s="133">
        <f t="shared" si="23"/>
        <v>231.6</v>
      </c>
    </row>
    <row r="196" spans="1:7">
      <c r="A196" s="25">
        <v>2</v>
      </c>
      <c r="B196" s="22">
        <f>B195+1</f>
        <v>7</v>
      </c>
      <c r="C196" s="28" t="s">
        <v>130</v>
      </c>
      <c r="D196" s="23">
        <v>402</v>
      </c>
      <c r="E196" s="23">
        <v>453</v>
      </c>
      <c r="F196" s="133">
        <f t="shared" si="22"/>
        <v>80.400000000000006</v>
      </c>
      <c r="G196" s="133">
        <f t="shared" si="23"/>
        <v>482.4</v>
      </c>
    </row>
    <row r="197" spans="1:7">
      <c r="A197" s="25">
        <v>2</v>
      </c>
      <c r="B197" s="22">
        <f t="shared" ref="B197:B199" si="24">B196+1</f>
        <v>8</v>
      </c>
      <c r="C197" s="28" t="s">
        <v>261</v>
      </c>
      <c r="D197" s="23">
        <v>310</v>
      </c>
      <c r="E197" s="23">
        <v>282</v>
      </c>
      <c r="F197" s="133">
        <f t="shared" si="22"/>
        <v>62</v>
      </c>
      <c r="G197" s="133">
        <f t="shared" si="23"/>
        <v>372</v>
      </c>
    </row>
    <row r="198" spans="1:7">
      <c r="A198" s="25">
        <v>2</v>
      </c>
      <c r="B198" s="22">
        <f t="shared" si="24"/>
        <v>9</v>
      </c>
      <c r="C198" s="28" t="s">
        <v>565</v>
      </c>
      <c r="D198" s="23">
        <v>332</v>
      </c>
      <c r="E198" s="23">
        <v>313</v>
      </c>
      <c r="F198" s="133">
        <f t="shared" si="22"/>
        <v>66.400000000000006</v>
      </c>
      <c r="G198" s="133">
        <f t="shared" si="23"/>
        <v>398.4</v>
      </c>
    </row>
    <row r="199" spans="1:7" ht="26.25">
      <c r="A199" s="25">
        <v>2</v>
      </c>
      <c r="B199" s="22">
        <f t="shared" si="24"/>
        <v>10</v>
      </c>
      <c r="C199" s="28" t="s">
        <v>540</v>
      </c>
      <c r="D199" s="23">
        <v>1130</v>
      </c>
      <c r="E199" s="23"/>
      <c r="F199" s="133">
        <f t="shared" si="22"/>
        <v>226</v>
      </c>
      <c r="G199" s="133">
        <f t="shared" si="23"/>
        <v>1356</v>
      </c>
    </row>
    <row r="200" spans="1:7">
      <c r="A200" s="198" t="s">
        <v>262</v>
      </c>
      <c r="B200" s="199"/>
      <c r="C200" s="199"/>
      <c r="D200" s="199"/>
      <c r="E200"/>
      <c r="F200"/>
      <c r="G200"/>
    </row>
    <row r="201" spans="1:7">
      <c r="A201" s="25">
        <v>2</v>
      </c>
      <c r="B201" s="22">
        <v>11</v>
      </c>
      <c r="C201" s="28" t="s">
        <v>263</v>
      </c>
      <c r="D201" s="96">
        <v>250</v>
      </c>
      <c r="E201" s="96"/>
      <c r="F201" s="133">
        <f t="shared" si="22"/>
        <v>50</v>
      </c>
      <c r="G201" s="133">
        <f t="shared" si="23"/>
        <v>300</v>
      </c>
    </row>
    <row r="202" spans="1:7">
      <c r="A202" s="25">
        <v>2</v>
      </c>
      <c r="B202" s="22">
        <f>B201+1</f>
        <v>12</v>
      </c>
      <c r="C202" s="28" t="s">
        <v>264</v>
      </c>
      <c r="D202" s="96">
        <v>134</v>
      </c>
      <c r="E202" s="96"/>
      <c r="F202" s="133">
        <f t="shared" si="22"/>
        <v>26.8</v>
      </c>
      <c r="G202" s="133">
        <f t="shared" si="23"/>
        <v>160.80000000000001</v>
      </c>
    </row>
    <row r="203" spans="1:7" s="24" customFormat="1">
      <c r="A203" s="25">
        <v>2</v>
      </c>
      <c r="B203" s="22">
        <f t="shared" ref="B203:B227" si="25">B202+1</f>
        <v>13</v>
      </c>
      <c r="C203" s="29" t="s">
        <v>265</v>
      </c>
      <c r="D203" s="96">
        <v>3800</v>
      </c>
      <c r="E203" s="96"/>
      <c r="F203" s="133">
        <f t="shared" si="22"/>
        <v>760</v>
      </c>
      <c r="G203" s="133">
        <f t="shared" si="23"/>
        <v>4560</v>
      </c>
    </row>
    <row r="204" spans="1:7">
      <c r="A204" s="25">
        <v>2</v>
      </c>
      <c r="B204" s="22">
        <f t="shared" si="25"/>
        <v>14</v>
      </c>
      <c r="C204" s="28" t="s">
        <v>266</v>
      </c>
      <c r="D204" s="96">
        <v>202</v>
      </c>
      <c r="E204" s="96"/>
      <c r="F204" s="133">
        <f t="shared" si="22"/>
        <v>40.400000000000006</v>
      </c>
      <c r="G204" s="133">
        <f t="shared" si="23"/>
        <v>242.4</v>
      </c>
    </row>
    <row r="205" spans="1:7" s="4" customFormat="1">
      <c r="A205" s="25">
        <v>2</v>
      </c>
      <c r="B205" s="22">
        <f t="shared" si="25"/>
        <v>15</v>
      </c>
      <c r="C205" s="28" t="s">
        <v>267</v>
      </c>
      <c r="D205" s="96">
        <v>294</v>
      </c>
      <c r="E205" s="96"/>
      <c r="F205" s="133">
        <f t="shared" si="22"/>
        <v>58.800000000000004</v>
      </c>
      <c r="G205" s="133">
        <f t="shared" si="23"/>
        <v>352.8</v>
      </c>
    </row>
    <row r="206" spans="1:7" s="4" customFormat="1">
      <c r="A206" s="25">
        <v>2</v>
      </c>
      <c r="B206" s="22">
        <f t="shared" si="25"/>
        <v>16</v>
      </c>
      <c r="C206" s="28" t="s">
        <v>268</v>
      </c>
      <c r="D206" s="96">
        <v>320</v>
      </c>
      <c r="E206" s="96"/>
      <c r="F206" s="133">
        <f t="shared" si="22"/>
        <v>64</v>
      </c>
      <c r="G206" s="133">
        <f t="shared" si="23"/>
        <v>384</v>
      </c>
    </row>
    <row r="207" spans="1:7" s="4" customFormat="1">
      <c r="A207" s="25">
        <v>2</v>
      </c>
      <c r="B207" s="22">
        <f t="shared" si="25"/>
        <v>17</v>
      </c>
      <c r="C207" s="28" t="s">
        <v>269</v>
      </c>
      <c r="D207" s="96">
        <v>276</v>
      </c>
      <c r="E207" s="96"/>
      <c r="F207" s="133">
        <f t="shared" si="22"/>
        <v>55.2</v>
      </c>
      <c r="G207" s="133">
        <f t="shared" si="23"/>
        <v>331.2</v>
      </c>
    </row>
    <row r="208" spans="1:7" s="4" customFormat="1">
      <c r="A208" s="25">
        <v>2</v>
      </c>
      <c r="B208" s="22">
        <f t="shared" si="25"/>
        <v>18</v>
      </c>
      <c r="C208" s="28" t="s">
        <v>270</v>
      </c>
      <c r="D208" s="96">
        <v>145</v>
      </c>
      <c r="E208" s="96"/>
      <c r="F208" s="133">
        <f t="shared" si="22"/>
        <v>29</v>
      </c>
      <c r="G208" s="133">
        <f t="shared" si="23"/>
        <v>174</v>
      </c>
    </row>
    <row r="209" spans="1:7" s="4" customFormat="1">
      <c r="A209" s="25">
        <v>2</v>
      </c>
      <c r="B209" s="22">
        <f t="shared" si="25"/>
        <v>19</v>
      </c>
      <c r="C209" s="28" t="s">
        <v>271</v>
      </c>
      <c r="D209" s="96">
        <v>370</v>
      </c>
      <c r="E209" s="96"/>
      <c r="F209" s="133">
        <f t="shared" si="22"/>
        <v>74</v>
      </c>
      <c r="G209" s="133">
        <f t="shared" si="23"/>
        <v>444</v>
      </c>
    </row>
    <row r="210" spans="1:7" s="4" customFormat="1">
      <c r="A210" s="25">
        <v>2</v>
      </c>
      <c r="B210" s="22">
        <f t="shared" si="25"/>
        <v>20</v>
      </c>
      <c r="C210" s="28" t="s">
        <v>272</v>
      </c>
      <c r="D210" s="96">
        <v>590</v>
      </c>
      <c r="E210" s="96"/>
      <c r="F210" s="133">
        <f t="shared" si="22"/>
        <v>118</v>
      </c>
      <c r="G210" s="133">
        <f t="shared" si="23"/>
        <v>708</v>
      </c>
    </row>
    <row r="211" spans="1:7" s="4" customFormat="1">
      <c r="A211" s="25">
        <v>2</v>
      </c>
      <c r="B211" s="22">
        <f t="shared" si="25"/>
        <v>21</v>
      </c>
      <c r="C211" s="28" t="s">
        <v>273</v>
      </c>
      <c r="D211" s="96">
        <v>298</v>
      </c>
      <c r="E211" s="96"/>
      <c r="F211" s="133">
        <f t="shared" si="22"/>
        <v>59.6</v>
      </c>
      <c r="G211" s="133">
        <f t="shared" si="23"/>
        <v>357.6</v>
      </c>
    </row>
    <row r="212" spans="1:7" s="4" customFormat="1">
      <c r="A212" s="25">
        <v>2</v>
      </c>
      <c r="B212" s="22">
        <f t="shared" si="25"/>
        <v>22</v>
      </c>
      <c r="C212" s="28" t="s">
        <v>274</v>
      </c>
      <c r="D212" s="96">
        <v>282</v>
      </c>
      <c r="E212" s="96"/>
      <c r="F212" s="133">
        <f t="shared" si="22"/>
        <v>56.400000000000006</v>
      </c>
      <c r="G212" s="133">
        <f t="shared" si="23"/>
        <v>338.4</v>
      </c>
    </row>
    <row r="213" spans="1:7" s="4" customFormat="1">
      <c r="A213" s="25">
        <v>2</v>
      </c>
      <c r="B213" s="22">
        <f t="shared" si="25"/>
        <v>23</v>
      </c>
      <c r="C213" s="28" t="s">
        <v>275</v>
      </c>
      <c r="D213" s="96">
        <v>480</v>
      </c>
      <c r="E213" s="96"/>
      <c r="F213" s="133">
        <f t="shared" si="22"/>
        <v>96</v>
      </c>
      <c r="G213" s="133">
        <f t="shared" si="23"/>
        <v>576</v>
      </c>
    </row>
    <row r="214" spans="1:7" s="4" customFormat="1">
      <c r="A214" s="25">
        <v>2</v>
      </c>
      <c r="B214" s="22">
        <f t="shared" si="25"/>
        <v>24</v>
      </c>
      <c r="C214" s="28" t="s">
        <v>276</v>
      </c>
      <c r="D214" s="96">
        <v>296</v>
      </c>
      <c r="E214" s="96"/>
      <c r="F214" s="133">
        <f t="shared" si="22"/>
        <v>59.2</v>
      </c>
      <c r="G214" s="133">
        <f t="shared" si="23"/>
        <v>355.2</v>
      </c>
    </row>
    <row r="215" spans="1:7" s="4" customFormat="1">
      <c r="A215" s="25">
        <v>2</v>
      </c>
      <c r="B215" s="22">
        <f t="shared" si="25"/>
        <v>25</v>
      </c>
      <c r="C215" s="28" t="s">
        <v>277</v>
      </c>
      <c r="D215" s="96">
        <v>340</v>
      </c>
      <c r="E215" s="96"/>
      <c r="F215" s="133">
        <f t="shared" si="22"/>
        <v>68</v>
      </c>
      <c r="G215" s="133">
        <f t="shared" si="23"/>
        <v>408</v>
      </c>
    </row>
    <row r="216" spans="1:7" s="4" customFormat="1" ht="25.5">
      <c r="A216" s="25">
        <v>2</v>
      </c>
      <c r="B216" s="22">
        <f t="shared" si="25"/>
        <v>26</v>
      </c>
      <c r="C216" s="30" t="s">
        <v>278</v>
      </c>
      <c r="D216" s="96">
        <v>1490</v>
      </c>
      <c r="E216" s="96"/>
      <c r="F216" s="133">
        <f t="shared" si="22"/>
        <v>298</v>
      </c>
      <c r="G216" s="133">
        <f t="shared" si="23"/>
        <v>1788</v>
      </c>
    </row>
    <row r="217" spans="1:7" s="4" customFormat="1">
      <c r="A217" s="25">
        <v>2</v>
      </c>
      <c r="B217" s="22">
        <f t="shared" si="25"/>
        <v>27</v>
      </c>
      <c r="C217" s="28" t="s">
        <v>279</v>
      </c>
      <c r="D217" s="96">
        <v>308</v>
      </c>
      <c r="E217" s="96"/>
      <c r="F217" s="133">
        <f t="shared" si="22"/>
        <v>61.6</v>
      </c>
      <c r="G217" s="133">
        <f t="shared" si="23"/>
        <v>369.6</v>
      </c>
    </row>
    <row r="218" spans="1:7" s="4" customFormat="1">
      <c r="A218" s="25">
        <v>2</v>
      </c>
      <c r="B218" s="22">
        <f t="shared" si="25"/>
        <v>28</v>
      </c>
      <c r="C218" s="28" t="s">
        <v>280</v>
      </c>
      <c r="D218" s="96">
        <v>594</v>
      </c>
      <c r="E218" s="96"/>
      <c r="F218" s="133">
        <f t="shared" si="22"/>
        <v>118.80000000000001</v>
      </c>
      <c r="G218" s="133">
        <f t="shared" si="23"/>
        <v>712.8</v>
      </c>
    </row>
    <row r="219" spans="1:7" s="4" customFormat="1">
      <c r="A219" s="25">
        <v>2</v>
      </c>
      <c r="B219" s="22">
        <f t="shared" si="25"/>
        <v>29</v>
      </c>
      <c r="C219" s="28" t="s">
        <v>281</v>
      </c>
      <c r="D219" s="96">
        <v>345</v>
      </c>
      <c r="E219" s="96"/>
      <c r="F219" s="133">
        <f t="shared" si="22"/>
        <v>69</v>
      </c>
      <c r="G219" s="133">
        <f t="shared" si="23"/>
        <v>414</v>
      </c>
    </row>
    <row r="220" spans="1:7" s="4" customFormat="1">
      <c r="A220" s="25">
        <v>2</v>
      </c>
      <c r="B220" s="22">
        <f t="shared" si="25"/>
        <v>30</v>
      </c>
      <c r="C220" s="28" t="s">
        <v>282</v>
      </c>
      <c r="D220" s="96">
        <v>652</v>
      </c>
      <c r="E220" s="96"/>
      <c r="F220" s="133">
        <f t="shared" si="22"/>
        <v>130.4</v>
      </c>
      <c r="G220" s="133">
        <f t="shared" si="23"/>
        <v>782.4</v>
      </c>
    </row>
    <row r="221" spans="1:7" s="4" customFormat="1">
      <c r="A221" s="25">
        <v>2</v>
      </c>
      <c r="B221" s="22">
        <f t="shared" si="25"/>
        <v>31</v>
      </c>
      <c r="C221" s="28" t="s">
        <v>283</v>
      </c>
      <c r="D221" s="96">
        <v>190</v>
      </c>
      <c r="E221" s="96"/>
      <c r="F221" s="133">
        <f t="shared" si="22"/>
        <v>38</v>
      </c>
      <c r="G221" s="133">
        <f t="shared" si="23"/>
        <v>228</v>
      </c>
    </row>
    <row r="222" spans="1:7">
      <c r="A222" s="25">
        <v>2</v>
      </c>
      <c r="B222" s="22">
        <f t="shared" si="25"/>
        <v>32</v>
      </c>
      <c r="C222" s="28" t="s">
        <v>284</v>
      </c>
      <c r="D222" s="96">
        <v>792</v>
      </c>
      <c r="E222" s="96"/>
      <c r="F222" s="133">
        <f t="shared" si="22"/>
        <v>158.4</v>
      </c>
      <c r="G222" s="133">
        <f t="shared" si="23"/>
        <v>950.4</v>
      </c>
    </row>
    <row r="223" spans="1:7">
      <c r="A223" s="25">
        <v>2</v>
      </c>
      <c r="B223" s="22">
        <f t="shared" si="25"/>
        <v>33</v>
      </c>
      <c r="C223" s="28" t="s">
        <v>285</v>
      </c>
      <c r="D223" s="96">
        <v>2504</v>
      </c>
      <c r="E223" s="96"/>
      <c r="F223" s="133">
        <f t="shared" si="22"/>
        <v>500.8</v>
      </c>
      <c r="G223" s="133">
        <f t="shared" si="23"/>
        <v>3004.8</v>
      </c>
    </row>
    <row r="224" spans="1:7">
      <c r="A224" s="25">
        <v>2</v>
      </c>
      <c r="B224" s="22">
        <f t="shared" si="25"/>
        <v>34</v>
      </c>
      <c r="C224" s="28" t="s">
        <v>286</v>
      </c>
      <c r="D224" s="96">
        <v>180</v>
      </c>
      <c r="E224" s="96"/>
      <c r="F224" s="133">
        <f t="shared" si="22"/>
        <v>36</v>
      </c>
      <c r="G224" s="133">
        <f t="shared" si="23"/>
        <v>216</v>
      </c>
    </row>
    <row r="225" spans="1:7" s="4" customFormat="1">
      <c r="A225" s="25">
        <v>2</v>
      </c>
      <c r="B225" s="22">
        <f t="shared" si="25"/>
        <v>35</v>
      </c>
      <c r="C225" s="28" t="s">
        <v>287</v>
      </c>
      <c r="D225" s="96">
        <v>180</v>
      </c>
      <c r="E225" s="96"/>
      <c r="F225" s="133">
        <f t="shared" si="22"/>
        <v>36</v>
      </c>
      <c r="G225" s="133">
        <f t="shared" si="23"/>
        <v>216</v>
      </c>
    </row>
    <row r="226" spans="1:7" s="4" customFormat="1">
      <c r="A226" s="25">
        <v>2</v>
      </c>
      <c r="B226" s="22">
        <f t="shared" si="25"/>
        <v>36</v>
      </c>
      <c r="C226" s="28" t="s">
        <v>288</v>
      </c>
      <c r="D226" s="96">
        <v>680</v>
      </c>
      <c r="E226" s="96"/>
      <c r="F226" s="133">
        <f t="shared" si="22"/>
        <v>136</v>
      </c>
      <c r="G226" s="133">
        <f t="shared" si="23"/>
        <v>816</v>
      </c>
    </row>
    <row r="227" spans="1:7" s="4" customFormat="1">
      <c r="A227" s="25">
        <v>2</v>
      </c>
      <c r="B227" s="22">
        <f t="shared" si="25"/>
        <v>37</v>
      </c>
      <c r="C227" s="28" t="s">
        <v>289</v>
      </c>
      <c r="D227" s="96">
        <v>104</v>
      </c>
      <c r="E227" s="96"/>
      <c r="F227" s="133">
        <f t="shared" si="22"/>
        <v>20.8</v>
      </c>
      <c r="G227" s="133">
        <f t="shared" si="23"/>
        <v>124.8</v>
      </c>
    </row>
    <row r="228" spans="1:7" s="4" customFormat="1" ht="18.75" customHeight="1">
      <c r="A228" s="200" t="s">
        <v>483</v>
      </c>
      <c r="B228" s="201"/>
      <c r="C228" s="201"/>
      <c r="D228" s="201"/>
    </row>
    <row r="229" spans="1:7" s="4" customFormat="1">
      <c r="A229" s="25">
        <v>3</v>
      </c>
      <c r="B229" s="22">
        <v>1</v>
      </c>
      <c r="C229" s="28" t="s">
        <v>118</v>
      </c>
      <c r="D229" s="23">
        <v>35</v>
      </c>
      <c r="E229" s="23">
        <v>31</v>
      </c>
      <c r="F229" s="133">
        <f t="shared" si="22"/>
        <v>7</v>
      </c>
      <c r="G229" s="133">
        <f t="shared" si="23"/>
        <v>42</v>
      </c>
    </row>
    <row r="230" spans="1:7" s="4" customFormat="1">
      <c r="A230" s="25">
        <v>3</v>
      </c>
      <c r="B230" s="22">
        <f>B229+1</f>
        <v>2</v>
      </c>
      <c r="C230" s="28" t="s">
        <v>119</v>
      </c>
      <c r="D230" s="23">
        <v>120</v>
      </c>
      <c r="E230" s="23">
        <v>119</v>
      </c>
      <c r="F230" s="133">
        <f t="shared" si="22"/>
        <v>24</v>
      </c>
      <c r="G230" s="133">
        <f t="shared" si="23"/>
        <v>144</v>
      </c>
    </row>
    <row r="231" spans="1:7" s="4" customFormat="1" ht="39">
      <c r="A231" s="25">
        <v>3</v>
      </c>
      <c r="B231" s="22">
        <f>B230+1</f>
        <v>3</v>
      </c>
      <c r="C231" s="9" t="s">
        <v>148</v>
      </c>
      <c r="D231" s="23">
        <v>805</v>
      </c>
      <c r="E231" s="23">
        <v>643</v>
      </c>
      <c r="F231" s="133">
        <f t="shared" si="22"/>
        <v>161</v>
      </c>
      <c r="G231" s="133">
        <f t="shared" si="23"/>
        <v>966</v>
      </c>
    </row>
    <row r="232" spans="1:7" s="4" customFormat="1" ht="26.25">
      <c r="A232" s="25">
        <v>3</v>
      </c>
      <c r="B232" s="22">
        <f>B231+1</f>
        <v>4</v>
      </c>
      <c r="C232" s="9" t="s">
        <v>149</v>
      </c>
      <c r="D232" s="23">
        <v>780</v>
      </c>
      <c r="E232" s="23">
        <v>701</v>
      </c>
      <c r="F232" s="133">
        <f t="shared" si="22"/>
        <v>156</v>
      </c>
      <c r="G232" s="133">
        <f t="shared" si="23"/>
        <v>936</v>
      </c>
    </row>
    <row r="233" spans="1:7" s="4" customFormat="1" ht="15" customHeight="1">
      <c r="A233" s="202" t="s">
        <v>120</v>
      </c>
      <c r="B233" s="203"/>
      <c r="C233" s="203"/>
      <c r="D233" s="203"/>
    </row>
    <row r="234" spans="1:7" s="4" customFormat="1">
      <c r="A234" s="25">
        <v>3</v>
      </c>
      <c r="B234" s="22">
        <v>5</v>
      </c>
      <c r="C234" s="9" t="s">
        <v>258</v>
      </c>
      <c r="D234" s="62">
        <v>60</v>
      </c>
      <c r="E234" s="62">
        <v>54</v>
      </c>
      <c r="F234" s="133">
        <f t="shared" si="22"/>
        <v>12</v>
      </c>
      <c r="G234" s="133">
        <f t="shared" si="23"/>
        <v>72</v>
      </c>
    </row>
    <row r="235" spans="1:7" s="4" customFormat="1">
      <c r="A235" s="25">
        <v>3</v>
      </c>
      <c r="B235" s="22">
        <f>B234+1</f>
        <v>6</v>
      </c>
      <c r="C235" s="9" t="s">
        <v>436</v>
      </c>
      <c r="D235" s="62">
        <v>85</v>
      </c>
      <c r="E235" s="62">
        <v>88</v>
      </c>
      <c r="F235" s="133">
        <f t="shared" si="22"/>
        <v>17</v>
      </c>
      <c r="G235" s="133">
        <f t="shared" si="23"/>
        <v>102</v>
      </c>
    </row>
    <row r="236" spans="1:7" s="4" customFormat="1">
      <c r="A236" s="25">
        <v>3</v>
      </c>
      <c r="B236" s="22">
        <f>B235+1</f>
        <v>7</v>
      </c>
      <c r="C236" s="9" t="s">
        <v>163</v>
      </c>
      <c r="D236" s="62">
        <v>160</v>
      </c>
      <c r="E236" s="62">
        <v>163</v>
      </c>
      <c r="F236" s="133">
        <f t="shared" si="22"/>
        <v>32</v>
      </c>
      <c r="G236" s="133">
        <f t="shared" si="23"/>
        <v>192</v>
      </c>
    </row>
    <row r="237" spans="1:7" s="4" customFormat="1">
      <c r="A237" s="25">
        <v>3</v>
      </c>
      <c r="B237" s="22">
        <f>B236+1</f>
        <v>8</v>
      </c>
      <c r="C237" s="9" t="s">
        <v>164</v>
      </c>
      <c r="D237" s="62">
        <v>288</v>
      </c>
      <c r="E237" s="62">
        <v>297</v>
      </c>
      <c r="F237" s="133">
        <f t="shared" si="22"/>
        <v>57.6</v>
      </c>
      <c r="G237" s="133">
        <f t="shared" si="23"/>
        <v>345.6</v>
      </c>
    </row>
    <row r="238" spans="1:7" s="4" customFormat="1">
      <c r="A238" s="25">
        <v>3</v>
      </c>
      <c r="B238" s="22">
        <f>B237+1</f>
        <v>9</v>
      </c>
      <c r="C238" s="9" t="s">
        <v>152</v>
      </c>
      <c r="D238" s="62">
        <v>384</v>
      </c>
      <c r="E238" s="62">
        <v>1947</v>
      </c>
      <c r="F238" s="133">
        <f t="shared" si="22"/>
        <v>76.800000000000011</v>
      </c>
      <c r="G238" s="133">
        <f t="shared" si="23"/>
        <v>460.8</v>
      </c>
    </row>
    <row r="239" spans="1:7" s="4" customFormat="1">
      <c r="A239" s="25">
        <v>3</v>
      </c>
      <c r="B239" s="22">
        <f>B238+1</f>
        <v>10</v>
      </c>
      <c r="C239" s="9" t="s">
        <v>165</v>
      </c>
      <c r="D239" s="62">
        <v>150</v>
      </c>
      <c r="E239" s="62">
        <v>141</v>
      </c>
      <c r="F239" s="133">
        <f t="shared" si="22"/>
        <v>30</v>
      </c>
      <c r="G239" s="133">
        <f t="shared" si="23"/>
        <v>180</v>
      </c>
    </row>
    <row r="240" spans="1:7" ht="18.75">
      <c r="A240" s="191" t="s">
        <v>563</v>
      </c>
      <c r="B240" s="191"/>
      <c r="C240" s="191"/>
      <c r="D240" s="191"/>
      <c r="E240"/>
      <c r="F240"/>
      <c r="G240"/>
    </row>
    <row r="241" spans="1:7" ht="26.25">
      <c r="A241" s="37">
        <v>7</v>
      </c>
      <c r="B241" s="8">
        <v>1</v>
      </c>
      <c r="C241" s="9" t="s">
        <v>127</v>
      </c>
      <c r="D241" s="62">
        <v>100</v>
      </c>
      <c r="E241" s="62"/>
      <c r="F241" s="133">
        <f t="shared" si="22"/>
        <v>20</v>
      </c>
      <c r="G241" s="133">
        <f t="shared" si="23"/>
        <v>120</v>
      </c>
    </row>
    <row r="242" spans="1:7" ht="26.25">
      <c r="A242" s="34">
        <v>7</v>
      </c>
      <c r="B242" s="8">
        <v>2</v>
      </c>
      <c r="C242" s="9" t="s">
        <v>128</v>
      </c>
      <c r="D242" s="62">
        <v>100</v>
      </c>
      <c r="E242" s="62"/>
      <c r="F242" s="133">
        <f t="shared" si="22"/>
        <v>20</v>
      </c>
      <c r="G242" s="133">
        <f t="shared" si="23"/>
        <v>120</v>
      </c>
    </row>
    <row r="243" spans="1:7" ht="29.25" customHeight="1">
      <c r="A243" s="34">
        <v>7</v>
      </c>
      <c r="B243" s="8">
        <v>3</v>
      </c>
      <c r="C243" s="38" t="s">
        <v>23</v>
      </c>
      <c r="D243" s="41">
        <v>264</v>
      </c>
      <c r="E243" s="41"/>
      <c r="F243" s="133">
        <f t="shared" si="22"/>
        <v>52.800000000000004</v>
      </c>
      <c r="G243" s="133">
        <f t="shared" si="23"/>
        <v>316.8</v>
      </c>
    </row>
    <row r="244" spans="1:7" ht="30" customHeight="1">
      <c r="A244" s="34">
        <v>7</v>
      </c>
      <c r="B244" s="8">
        <v>4</v>
      </c>
      <c r="C244" s="38" t="s">
        <v>26</v>
      </c>
      <c r="D244" s="42">
        <v>180</v>
      </c>
      <c r="E244" s="42"/>
      <c r="F244" s="133">
        <f t="shared" si="22"/>
        <v>36</v>
      </c>
      <c r="G244" s="133">
        <f t="shared" si="23"/>
        <v>216</v>
      </c>
    </row>
    <row r="245" spans="1:7">
      <c r="A245" s="34">
        <v>7</v>
      </c>
      <c r="B245" s="8">
        <v>5</v>
      </c>
      <c r="C245" s="35" t="s">
        <v>27</v>
      </c>
      <c r="D245" s="36" t="s">
        <v>38</v>
      </c>
      <c r="E245" s="36"/>
      <c r="F245" s="36"/>
      <c r="G245" s="36"/>
    </row>
    <row r="246" spans="1:7" s="4" customFormat="1" ht="26.25">
      <c r="A246" s="34">
        <v>7</v>
      </c>
      <c r="B246" s="8">
        <v>6</v>
      </c>
      <c r="C246" s="9" t="s">
        <v>126</v>
      </c>
      <c r="D246" s="62" t="s">
        <v>38</v>
      </c>
      <c r="E246" s="62"/>
      <c r="F246" s="62"/>
      <c r="G246" s="62"/>
    </row>
    <row r="247" spans="1:7" s="4" customFormat="1" ht="38.25" customHeight="1">
      <c r="A247" s="34">
        <v>7</v>
      </c>
      <c r="B247" s="8">
        <v>7</v>
      </c>
      <c r="C247" s="43" t="s">
        <v>28</v>
      </c>
      <c r="D247" s="31">
        <v>120</v>
      </c>
      <c r="E247" s="31"/>
      <c r="F247" s="137">
        <f t="shared" ref="F247" si="26">D247*20%</f>
        <v>24</v>
      </c>
      <c r="G247" s="137">
        <f t="shared" ref="G247" si="27">D247+F247</f>
        <v>144</v>
      </c>
    </row>
    <row r="248" spans="1:7" s="4" customFormat="1">
      <c r="A248" s="189" t="s">
        <v>463</v>
      </c>
      <c r="B248" s="190"/>
      <c r="C248" s="190"/>
      <c r="D248" s="190"/>
    </row>
    <row r="249" spans="1:7" s="4" customFormat="1" ht="22.5" customHeight="1">
      <c r="A249" s="37">
        <v>7</v>
      </c>
      <c r="B249" s="113">
        <v>18</v>
      </c>
      <c r="C249" s="59" t="s">
        <v>31</v>
      </c>
      <c r="D249" s="52" t="s">
        <v>34</v>
      </c>
      <c r="E249" s="52"/>
      <c r="F249" s="52"/>
      <c r="G249" s="52"/>
    </row>
    <row r="250" spans="1:7" ht="21.75" customHeight="1">
      <c r="A250" s="37">
        <v>7</v>
      </c>
      <c r="B250" s="113">
        <v>19</v>
      </c>
      <c r="C250" s="59" t="s">
        <v>32</v>
      </c>
      <c r="D250" s="52" t="s">
        <v>34</v>
      </c>
      <c r="E250" s="52"/>
      <c r="F250" s="52"/>
      <c r="G250" s="52"/>
    </row>
    <row r="251" spans="1:7" ht="26.25" customHeight="1">
      <c r="A251" s="37">
        <v>7</v>
      </c>
      <c r="B251" s="113">
        <v>20</v>
      </c>
      <c r="C251" s="59" t="s">
        <v>33</v>
      </c>
      <c r="D251" s="52" t="s">
        <v>34</v>
      </c>
      <c r="E251" s="52"/>
      <c r="F251" s="52"/>
      <c r="G251" s="52"/>
    </row>
    <row r="252" spans="1:7" ht="21" customHeight="1"/>
    <row r="253" spans="1:7">
      <c r="A253" s="225" t="s">
        <v>546</v>
      </c>
      <c r="B253" s="225"/>
      <c r="C253" s="225"/>
      <c r="D253" s="225"/>
      <c r="E253"/>
      <c r="F253"/>
      <c r="G253"/>
    </row>
  </sheetData>
  <autoFilter ref="A2:D251">
    <filterColumn colId="2"/>
  </autoFilter>
  <mergeCells count="24">
    <mergeCell ref="A79:D79"/>
    <mergeCell ref="A3:D3"/>
    <mergeCell ref="A9:D9"/>
    <mergeCell ref="A10:D10"/>
    <mergeCell ref="A36:D36"/>
    <mergeCell ref="A59:D59"/>
    <mergeCell ref="A191:D191"/>
    <mergeCell ref="A83:D83"/>
    <mergeCell ref="A93:D93"/>
    <mergeCell ref="A111:D111"/>
    <mergeCell ref="A114:D114"/>
    <mergeCell ref="A117:D117"/>
    <mergeCell ref="A123:D123"/>
    <mergeCell ref="A135:D135"/>
    <mergeCell ref="A144:D144"/>
    <mergeCell ref="A151:D151"/>
    <mergeCell ref="A166:D166"/>
    <mergeCell ref="A188:D188"/>
    <mergeCell ref="A200:D200"/>
    <mergeCell ref="A228:D228"/>
    <mergeCell ref="A233:D233"/>
    <mergeCell ref="A253:D253"/>
    <mergeCell ref="A240:D240"/>
    <mergeCell ref="A248:D248"/>
  </mergeCells>
  <pageMargins left="0.70866141732283472" right="0.70866141732283472" top="0.74803149606299213" bottom="0.74803149606299213" header="0.31496062992125984" footer="0.31496062992125984"/>
  <pageSetup paperSize="9" scale="84" fitToHeight="1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2021</vt:lpstr>
      <vt:lpstr>2021-Прил. 5</vt:lpstr>
      <vt:lpstr>2021-Прил. 4</vt:lpstr>
      <vt:lpstr>2021-Прил. 2</vt:lpstr>
      <vt:lpstr>2021-Прил. 3</vt:lpstr>
      <vt:lpstr>Выпис.Пищевка</vt:lpstr>
      <vt:lpstr>Лист1</vt:lpstr>
      <vt:lpstr>'2021'!Область_печати</vt:lpstr>
      <vt:lpstr>'2021-Прил. 2'!Область_печати</vt:lpstr>
      <vt:lpstr>'2021-Прил. 3'!Область_печати</vt:lpstr>
      <vt:lpstr>'2021-Прил. 4'!Область_печати</vt:lpstr>
      <vt:lpstr>'2021-Прил. 5'!Область_печати</vt:lpstr>
      <vt:lpstr>Выпис.Пищевка!Область_печати</vt:lpstr>
    </vt:vector>
  </TitlesOfParts>
  <Company>OblVetLaboratoria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GlavBuhgalter</dc:creator>
  <cp:lastModifiedBy>облвет</cp:lastModifiedBy>
  <cp:lastPrinted>2021-03-24T11:32:56Z</cp:lastPrinted>
  <dcterms:created xsi:type="dcterms:W3CDTF">2015-02-09T09:02:30Z</dcterms:created>
  <dcterms:modified xsi:type="dcterms:W3CDTF">2021-03-24T11:33:28Z</dcterms:modified>
</cp:coreProperties>
</file>